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2\13. jednání - listopad\"/>
    </mc:Choice>
  </mc:AlternateContent>
  <xr:revisionPtr revIDLastSave="0" documentId="13_ncr:1_{AE0688EA-EE6B-438B-921E-17CE033D42E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istribuce" sheetId="2" r:id="rId1"/>
    <sheet name="ČK" sheetId="4" r:id="rId2"/>
    <sheet name="HB" sheetId="5" r:id="rId3"/>
    <sheet name="JK" sheetId="6" r:id="rId4"/>
    <sheet name="LC" sheetId="7" r:id="rId5"/>
    <sheet name="MŠ" sheetId="3" r:id="rId6"/>
  </sheets>
  <definedNames>
    <definedName name="_xlnm.Print_Area" localSheetId="0">distribuce!$A$1:$U$47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1" i="4" l="1"/>
  <c r="D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E41" i="5"/>
  <c r="D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E41" i="6"/>
  <c r="D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E41" i="7"/>
  <c r="D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6" i="3" l="1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15" i="3"/>
  <c r="E41" i="3"/>
  <c r="D41" i="3"/>
  <c r="N41" i="2"/>
  <c r="N42" i="2" s="1"/>
  <c r="E41" i="2" l="1"/>
  <c r="D41" i="2"/>
</calcChain>
</file>

<file path=xl/sharedStrings.xml><?xml version="1.0" encoding="utf-8"?>
<sst xmlns="http://schemas.openxmlformats.org/spreadsheetml/2006/main" count="788" uniqueCount="120">
  <si>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</si>
  <si>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</si>
  <si>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</si>
  <si>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</si>
  <si>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</si>
  <si>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</si>
  <si>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</si>
  <si>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</si>
  <si>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</si>
  <si>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</si>
  <si>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</si>
  <si>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</si>
  <si>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</si>
  <si>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</si>
  <si>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</si>
  <si>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</si>
  <si>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</si>
  <si>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</si>
  <si>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</si>
  <si>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</si>
  <si>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</si>
  <si>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</si>
  <si>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</si>
  <si>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</si>
  <si>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0-40</t>
  </si>
  <si>
    <t>Srozumitelnost a úplnost podané žádosti včetně příloh</t>
  </si>
  <si>
    <t>Ekonomické parametry projektu</t>
  </si>
  <si>
    <t>Umělecká, dramaturgická a/nebo programová kvalita projektu</t>
  </si>
  <si>
    <t>Distribuční a marketingová strategie</t>
  </si>
  <si>
    <t>Distribuce filmu</t>
  </si>
  <si>
    <t xml:space="preserve">Podpora je určena pro distribuci: </t>
  </si>
  <si>
    <t>Výzva je určená pro distribuci českých kinematografických děl (ve smyslu § 2 odst. 1 písm. f) zákona o audiovizi) i zahraničních kinematografických děl.</t>
  </si>
  <si>
    <r>
      <t>Dotační okruh:</t>
    </r>
    <r>
      <rPr>
        <sz val="9.5"/>
        <color theme="1"/>
        <rFont val="Arial"/>
        <family val="2"/>
        <charset val="238"/>
      </rPr>
      <t xml:space="preserve"> 3. distribuce kinematografického díla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</si>
  <si>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neinvestiční dotace</t>
    </r>
  </si>
  <si>
    <r>
      <t>Finanční alokace:</t>
    </r>
    <r>
      <rPr>
        <sz val="9.5"/>
        <rFont val="Arial"/>
        <family val="2"/>
        <charset val="238"/>
      </rPr>
      <t xml:space="preserve"> 6 000 000 Kč</t>
    </r>
  </si>
  <si>
    <t>1. posílení pozice českého filmu v distribuční nabídce</t>
  </si>
  <si>
    <t>2. podpora českých debutů a náročných kinematografických děl v distribuční nabídce</t>
  </si>
  <si>
    <t>3. podpora nezávislých zahraničních kinematografických děl v distribuční nabídce</t>
  </si>
  <si>
    <t>4. širší dostupnost kinematografických děl v regionálních jednosálových a dvousálových kinech</t>
  </si>
  <si>
    <r>
      <t>Evidenční číslo výzvy:</t>
    </r>
    <r>
      <rPr>
        <sz val="9.5"/>
        <color theme="1"/>
        <rFont val="Arial"/>
        <family val="2"/>
        <charset val="238"/>
      </rPr>
      <t xml:space="preserve"> 2023-3-1-2</t>
    </r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</si>
  <si>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31. 3. 2024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</si>
  <si>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1. 10. 2022 - 31. 3. 2023</t>
    </r>
  </si>
  <si>
    <t>5537/2023</t>
  </si>
  <si>
    <t>5539/2023</t>
  </si>
  <si>
    <t>5541/2023</t>
  </si>
  <si>
    <t>5542/2023</t>
  </si>
  <si>
    <t>5543/2023</t>
  </si>
  <si>
    <t>5544/2023</t>
  </si>
  <si>
    <t>5545/2023</t>
  </si>
  <si>
    <t>5546/2023</t>
  </si>
  <si>
    <t>5547/2023</t>
  </si>
  <si>
    <t>Zoufalky - distribuce</t>
  </si>
  <si>
    <t>Utama</t>
  </si>
  <si>
    <t>MICHAEL KOCÁB ROCKER VERSUS POLITIK</t>
  </si>
  <si>
    <t>Distribuce filmu Websterovi ve filmu</t>
  </si>
  <si>
    <t>Tři tisíce let touhy</t>
  </si>
  <si>
    <t>Dobrý šéf</t>
  </si>
  <si>
    <t>Světlonoc</t>
  </si>
  <si>
    <t>Distribuce filmu Kvík</t>
  </si>
  <si>
    <t>Můj otec, kníže</t>
  </si>
  <si>
    <t>8Heads Productions s.r.o.</t>
  </si>
  <si>
    <t>Artcam Films s.r.o.</t>
  </si>
  <si>
    <t>CINEART TV Prague s.r.o.</t>
  </si>
  <si>
    <t>Aerofilms s.r.o.</t>
  </si>
  <si>
    <t>BONTONFILM a.s.</t>
  </si>
  <si>
    <t>moloko film s.r.o.</t>
  </si>
  <si>
    <t>Asociace českých filmových klubů z.s.</t>
  </si>
  <si>
    <t>ano</t>
  </si>
  <si>
    <t>ne</t>
  </si>
  <si>
    <t>neinvestiční dotace</t>
  </si>
  <si>
    <t>5548/2023</t>
  </si>
  <si>
    <t>5549/2023</t>
  </si>
  <si>
    <t>5550/2023</t>
  </si>
  <si>
    <t>5551/2023</t>
  </si>
  <si>
    <t>5552/2023</t>
  </si>
  <si>
    <t>5553/2023</t>
  </si>
  <si>
    <t>5554/2023</t>
  </si>
  <si>
    <t xml:space="preserve">5555/2023 </t>
  </si>
  <si>
    <t>5556/2023</t>
  </si>
  <si>
    <t>5559/2023</t>
  </si>
  <si>
    <t>5561/2023</t>
  </si>
  <si>
    <t>5562/2023</t>
  </si>
  <si>
    <t>5563/2023</t>
  </si>
  <si>
    <t>5565/2023</t>
  </si>
  <si>
    <t>5566/2023</t>
  </si>
  <si>
    <t xml:space="preserve">5567/2023 </t>
  </si>
  <si>
    <t xml:space="preserve">5568/2023 </t>
  </si>
  <si>
    <t>Adam Ondra: Posunout hranice</t>
  </si>
  <si>
    <t>Dreaming Walls: Hotel Chelsea</t>
  </si>
  <si>
    <t>Běžná selhání</t>
  </si>
  <si>
    <t>Distribuce filmu PSH Nekonečný příběh</t>
  </si>
  <si>
    <t>Šťastně až na věky</t>
  </si>
  <si>
    <t>Distribuce filmu Hranice lásky</t>
  </si>
  <si>
    <t>Návštěvníci - distribuce</t>
  </si>
  <si>
    <t>Plastic Symphony</t>
  </si>
  <si>
    <t>Ukradená vzducholoď</t>
  </si>
  <si>
    <t>Distribuce filmu A pak přišla láska…</t>
  </si>
  <si>
    <t>Il Boemo</t>
  </si>
  <si>
    <t>Grand Prix</t>
  </si>
  <si>
    <t>Oběť</t>
  </si>
  <si>
    <t>Distribuce filmu Zkouška umění</t>
  </si>
  <si>
    <t>Distribuce filmu Strachy v nás</t>
  </si>
  <si>
    <t>Děti Nagana</t>
  </si>
  <si>
    <t>Okresní premiéra - Bandité pro Baladu</t>
  </si>
  <si>
    <t>Cinémotif Films s.r.o.</t>
  </si>
  <si>
    <t>Pilot Film s.r.o.</t>
  </si>
  <si>
    <t>FALCON a.s.</t>
  </si>
  <si>
    <t>Mezipatra z.s.</t>
  </si>
  <si>
    <t>Větrné mlýny s.r.o.</t>
  </si>
  <si>
    <t xml:space="preserve"> ne</t>
  </si>
  <si>
    <t>31.3.2024</t>
  </si>
  <si>
    <t>30.6.2023</t>
  </si>
  <si>
    <t>80%</t>
  </si>
  <si>
    <t>60%</t>
  </si>
  <si>
    <t>75%</t>
  </si>
  <si>
    <t>65%</t>
  </si>
  <si>
    <t>85%</t>
  </si>
  <si>
    <t>90%</t>
  </si>
  <si>
    <t>50%</t>
  </si>
  <si>
    <t>70%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</si>
</sst>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18"/>
      <name val="Arial"/>
      <family val="2"/>
      <charset val="238"/>
    </font>
    <font>
      <sz val="9.5"/>
      <name val="Arial"/>
      <family val="2"/>
      <charset val="238"/>
    </font>
    <font>
      <sz val="9.5"/>
      <color rgb="FF000000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</borders>
  <cellStyleXfs count="2">
    <xf numFmtId="0" fontId="0" fillId="0" borderId="0"/>
    <xf numFmtId="0" fontId="7" fillId="0" borderId="0"/>
  </cellStyleXfs>
  <cellXfs count="53">
    <xf numFmtId="0" fontId="0" fillId="0" borderId="0" xfId="0"/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/>
    </xf>
    <xf numFmtId="3" fontId="3" fillId="2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 wrapText="1"/>
    </xf>
    <xf numFmtId="0" fontId="3" fillId="2" borderId="7" xfId="1" applyFont="1" applyFill="1" applyBorder="1" applyAlignment="1" applyProtection="1">
      <alignment horizontal="left" vertical="top"/>
      <protection locked="0"/>
    </xf>
    <xf numFmtId="3" fontId="3" fillId="2" borderId="7" xfId="1" applyNumberFormat="1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vertical="top"/>
    </xf>
    <xf numFmtId="0" fontId="1" fillId="2" borderId="1" xfId="0" applyFont="1" applyFill="1" applyBorder="1" applyAlignment="1">
      <alignment vertical="top"/>
    </xf>
    <xf numFmtId="0" fontId="3" fillId="2" borderId="7" xfId="1" applyFont="1" applyFill="1" applyBorder="1" applyAlignment="1" applyProtection="1">
      <alignment vertical="top"/>
      <protection locked="0"/>
    </xf>
    <xf numFmtId="0" fontId="3" fillId="2" borderId="0" xfId="0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0" fontId="3" fillId="2" borderId="0" xfId="0" applyFont="1" applyFill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2" fontId="1" fillId="2" borderId="4" xfId="0" applyNumberFormat="1" applyFont="1" applyFill="1" applyBorder="1" applyAlignment="1">
      <alignment horizontal="left" vertical="top" wrapText="1"/>
    </xf>
    <xf numFmtId="2" fontId="1" fillId="2" borderId="6" xfId="0" applyNumberFormat="1" applyFont="1" applyFill="1" applyBorder="1" applyAlignment="1">
      <alignment horizontal="left" vertical="top" wrapText="1"/>
    </xf>
    <xf numFmtId="2" fontId="1" fillId="2" borderId="5" xfId="0" applyNumberFormat="1" applyFont="1" applyFill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3" fontId="3" fillId="2" borderId="1" xfId="0" applyNumberFormat="1" applyFont="1" applyFill="1" applyBorder="1" applyAlignment="1" applyProtection="1">
      <alignment horizontal="right" vertical="top"/>
      <protection locked="0"/>
    </xf>
    <xf numFmtId="3" fontId="3" fillId="2" borderId="1" xfId="0" applyNumberFormat="1" applyFont="1" applyFill="1" applyBorder="1" applyAlignment="1">
      <alignment horizontal="right"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/>
    </xf>
    <xf numFmtId="3" fontId="3" fillId="2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 wrapText="1"/>
    </xf>
    <xf numFmtId="0" fontId="3" fillId="2" borderId="7" xfId="1" applyFont="1" applyFill="1" applyBorder="1" applyAlignment="1" applyProtection="1">
      <alignment horizontal="left" vertical="top"/>
      <protection locked="0"/>
    </xf>
    <xf numFmtId="3" fontId="3" fillId="2" borderId="7" xfId="1" applyNumberFormat="1" applyFont="1" applyFill="1" applyBorder="1" applyAlignment="1" applyProtection="1">
      <alignment horizontal="right" vertical="center"/>
      <protection locked="0"/>
    </xf>
    <xf numFmtId="0" fontId="3" fillId="2" borderId="7" xfId="1" applyFont="1" applyFill="1" applyBorder="1" applyAlignment="1" applyProtection="1">
      <alignment horizontal="center" vertical="top"/>
      <protection locked="0"/>
    </xf>
    <xf numFmtId="9" fontId="3" fillId="2" borderId="7" xfId="1" applyNumberFormat="1" applyFont="1" applyFill="1" applyBorder="1" applyAlignment="1" applyProtection="1">
      <alignment horizontal="center" vertical="top"/>
      <protection locked="0"/>
    </xf>
    <xf numFmtId="3" fontId="3" fillId="2" borderId="0" xfId="0" applyNumberFormat="1" applyFont="1" applyFill="1" applyAlignment="1">
      <alignment horizontal="right" vertical="top"/>
    </xf>
    <xf numFmtId="49" fontId="3" fillId="2" borderId="2" xfId="0" applyNumberFormat="1" applyFont="1" applyFill="1" applyBorder="1" applyAlignment="1">
      <alignment horizontal="center" vertical="top"/>
    </xf>
    <xf numFmtId="14" fontId="3" fillId="2" borderId="7" xfId="1" applyNumberFormat="1" applyFont="1" applyFill="1" applyBorder="1" applyAlignment="1" applyProtection="1">
      <alignment horizontal="center" vertical="top"/>
      <protection locked="0"/>
    </xf>
    <xf numFmtId="49" fontId="3" fillId="2" borderId="3" xfId="0" applyNumberFormat="1" applyFont="1" applyFill="1" applyBorder="1" applyAlignment="1">
      <alignment horizontal="center" vertical="top"/>
    </xf>
    <xf numFmtId="49" fontId="3" fillId="2" borderId="7" xfId="0" applyNumberFormat="1" applyFont="1" applyFill="1" applyBorder="1" applyAlignment="1">
      <alignment horizontal="center" vertical="top"/>
    </xf>
    <xf numFmtId="14" fontId="3" fillId="2" borderId="3" xfId="1" applyNumberFormat="1" applyFont="1" applyFill="1" applyBorder="1" applyAlignment="1" applyProtection="1">
      <alignment horizontal="center" vertical="top"/>
      <protection locked="0"/>
    </xf>
  </cellXfs>
  <cellStyles count="2">
    <cellStyle name="Normální" xfId="0" builtinId="0"/>
    <cellStyle name="Normální 2" xfId="1" xr:uid="{D7A4D9AF-9194-43F7-B3FA-AAD732E304E8}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G42"/>
  <sheetViews>
    <sheetView tabSelected="1" zoomScale="78" zoomScaleNormal="78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4" width="14.44140625" style="2" customWidth="1"/>
    <col min="15" max="15" width="15" style="15" customWidth="1"/>
    <col min="16" max="16" width="10.33203125" style="13" customWidth="1"/>
    <col min="17" max="18" width="9.33203125" style="2" customWidth="1"/>
    <col min="19" max="19" width="10.33203125" style="2" customWidth="1"/>
    <col min="20" max="21" width="15.6640625" style="2" customWidth="1"/>
    <col min="22" max="16384" width="9.109375" style="2"/>
  </cols>
  <sheetData>
    <row r="1" spans="1:85" ht="38.25" customHeight="1" x14ac:dyDescent="0.3">
      <c r="A1" s="1" t="s">
        <v>29</v>
      </c>
    </row>
    <row r="2" spans="1:85" ht="12.6" x14ac:dyDescent="0.3">
      <c r="A2" s="6" t="s">
        <v>39</v>
      </c>
      <c r="D2" s="6" t="s">
        <v>22</v>
      </c>
    </row>
    <row r="3" spans="1:85" ht="12.6" x14ac:dyDescent="0.3">
      <c r="A3" s="6" t="s">
        <v>32</v>
      </c>
      <c r="D3" s="2" t="s">
        <v>35</v>
      </c>
    </row>
    <row r="4" spans="1:85" ht="12.6" x14ac:dyDescent="0.3">
      <c r="A4" s="6" t="s">
        <v>41</v>
      </c>
      <c r="D4" s="2" t="s">
        <v>36</v>
      </c>
    </row>
    <row r="5" spans="1:85" ht="12.6" x14ac:dyDescent="0.3">
      <c r="A5" s="6" t="s">
        <v>34</v>
      </c>
      <c r="D5" s="2" t="s">
        <v>37</v>
      </c>
    </row>
    <row r="6" spans="1:85" ht="12.6" x14ac:dyDescent="0.3">
      <c r="A6" s="6" t="s">
        <v>40</v>
      </c>
      <c r="D6" s="2" t="s">
        <v>38</v>
      </c>
    </row>
    <row r="7" spans="1:85" ht="12.6" x14ac:dyDescent="0.3">
      <c r="A7" s="9" t="s">
        <v>33</v>
      </c>
    </row>
    <row r="8" spans="1:85" ht="12.6" x14ac:dyDescent="0.3">
      <c r="A8" s="6" t="s">
        <v>21</v>
      </c>
      <c r="D8" s="6" t="s">
        <v>23</v>
      </c>
    </row>
    <row r="9" spans="1:85" ht="38.4" customHeight="1" x14ac:dyDescent="0.3">
      <c r="D9" s="2" t="s">
        <v>30</v>
      </c>
      <c r="F9" s="26"/>
      <c r="G9" s="26"/>
      <c r="H9" s="26"/>
      <c r="I9" s="26"/>
      <c r="J9" s="26"/>
      <c r="K9" s="26"/>
      <c r="L9" s="26"/>
      <c r="M9" s="10"/>
    </row>
    <row r="10" spans="1:85" x14ac:dyDescent="0.2">
      <c r="D10" s="31" t="s">
        <v>31</v>
      </c>
      <c r="E10" s="31"/>
      <c r="F10" s="31"/>
      <c r="G10" s="31"/>
      <c r="H10" s="31"/>
      <c r="I10" s="31"/>
      <c r="J10" s="31"/>
      <c r="K10" s="31"/>
      <c r="L10" s="31"/>
      <c r="M10" s="31"/>
    </row>
    <row r="11" spans="1:85" ht="12.6" x14ac:dyDescent="0.3">
      <c r="A11" s="6"/>
    </row>
    <row r="12" spans="1:85" ht="26.4" customHeight="1" x14ac:dyDescent="0.3">
      <c r="A12" s="22" t="s">
        <v>0</v>
      </c>
      <c r="B12" s="22" t="s">
        <v>1</v>
      </c>
      <c r="C12" s="22" t="s">
        <v>16</v>
      </c>
      <c r="D12" s="22" t="s">
        <v>13</v>
      </c>
      <c r="E12" s="28" t="s">
        <v>2</v>
      </c>
      <c r="F12" s="22" t="s">
        <v>27</v>
      </c>
      <c r="G12" s="22" t="s">
        <v>14</v>
      </c>
      <c r="H12" s="22" t="s">
        <v>15</v>
      </c>
      <c r="I12" s="22" t="s">
        <v>25</v>
      </c>
      <c r="J12" s="22" t="s">
        <v>26</v>
      </c>
      <c r="K12" s="22" t="s">
        <v>28</v>
      </c>
      <c r="L12" s="22" t="s">
        <v>3</v>
      </c>
      <c r="M12" s="22" t="s">
        <v>4</v>
      </c>
      <c r="N12" s="22" t="s">
        <v>5</v>
      </c>
      <c r="O12" s="24" t="s">
        <v>6</v>
      </c>
      <c r="P12" s="20" t="s">
        <v>7</v>
      </c>
      <c r="Q12" s="22" t="s">
        <v>8</v>
      </c>
      <c r="R12" s="22" t="s">
        <v>9</v>
      </c>
      <c r="S12" s="22" t="s">
        <v>10</v>
      </c>
      <c r="T12" s="22" t="s">
        <v>11</v>
      </c>
      <c r="U12" s="22" t="s">
        <v>12</v>
      </c>
    </row>
    <row r="13" spans="1:85" ht="59.4" customHeight="1" x14ac:dyDescent="0.3">
      <c r="A13" s="27"/>
      <c r="B13" s="27"/>
      <c r="C13" s="27"/>
      <c r="D13" s="27"/>
      <c r="E13" s="29"/>
      <c r="F13" s="23"/>
      <c r="G13" s="23"/>
      <c r="H13" s="23"/>
      <c r="I13" s="23"/>
      <c r="J13" s="23"/>
      <c r="K13" s="23"/>
      <c r="L13" s="23"/>
      <c r="M13" s="23"/>
      <c r="N13" s="23"/>
      <c r="O13" s="25"/>
      <c r="P13" s="21"/>
      <c r="Q13" s="23"/>
      <c r="R13" s="23"/>
      <c r="S13" s="23"/>
      <c r="T13" s="23"/>
      <c r="U13" s="23"/>
    </row>
    <row r="14" spans="1:85" ht="37.200000000000003" customHeight="1" x14ac:dyDescent="0.3">
      <c r="A14" s="23"/>
      <c r="B14" s="23"/>
      <c r="C14" s="23"/>
      <c r="D14" s="23"/>
      <c r="E14" s="30"/>
      <c r="F14" s="7" t="s">
        <v>24</v>
      </c>
      <c r="G14" s="7" t="s">
        <v>18</v>
      </c>
      <c r="H14" s="7" t="s">
        <v>18</v>
      </c>
      <c r="I14" s="7" t="s">
        <v>19</v>
      </c>
      <c r="J14" s="7" t="s">
        <v>20</v>
      </c>
      <c r="K14" s="7" t="s">
        <v>20</v>
      </c>
      <c r="L14" s="7" t="s">
        <v>19</v>
      </c>
      <c r="M14" s="7"/>
      <c r="N14" s="7"/>
      <c r="O14" s="16"/>
      <c r="P14" s="14"/>
      <c r="Q14" s="8"/>
      <c r="R14" s="8"/>
      <c r="S14" s="8"/>
      <c r="T14" s="8"/>
      <c r="U14" s="7"/>
    </row>
    <row r="15" spans="1:85" s="3" customFormat="1" ht="12.75" customHeight="1" x14ac:dyDescent="0.3">
      <c r="A15" s="11" t="s">
        <v>42</v>
      </c>
      <c r="B15" s="11" t="s">
        <v>60</v>
      </c>
      <c r="C15" s="11" t="s">
        <v>51</v>
      </c>
      <c r="D15" s="12">
        <v>399440</v>
      </c>
      <c r="E15" s="12">
        <v>250000</v>
      </c>
      <c r="F15" s="4">
        <v>29.6</v>
      </c>
      <c r="G15" s="4">
        <v>11.2</v>
      </c>
      <c r="H15" s="4">
        <v>10.199999999999999</v>
      </c>
      <c r="I15" s="4">
        <v>4.5999999999999996</v>
      </c>
      <c r="J15" s="4">
        <v>8.4</v>
      </c>
      <c r="K15" s="4">
        <v>7.6</v>
      </c>
      <c r="L15" s="4">
        <v>3</v>
      </c>
      <c r="M15" s="4">
        <v>74.599999999999994</v>
      </c>
      <c r="N15" s="33">
        <v>250000</v>
      </c>
      <c r="O15" s="17" t="s">
        <v>69</v>
      </c>
      <c r="P15" s="45" t="s">
        <v>67</v>
      </c>
      <c r="Q15" s="48" t="s">
        <v>67</v>
      </c>
      <c r="R15" s="46">
        <v>0.63</v>
      </c>
      <c r="S15" s="48" t="s">
        <v>116</v>
      </c>
      <c r="T15" s="49">
        <v>45047</v>
      </c>
      <c r="U15" s="49">
        <v>45077</v>
      </c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</row>
    <row r="16" spans="1:85" s="3" customFormat="1" ht="12.75" customHeight="1" x14ac:dyDescent="0.3">
      <c r="A16" s="11" t="s">
        <v>43</v>
      </c>
      <c r="B16" s="11" t="s">
        <v>61</v>
      </c>
      <c r="C16" s="11" t="s">
        <v>52</v>
      </c>
      <c r="D16" s="12">
        <v>318613</v>
      </c>
      <c r="E16" s="12">
        <v>150000</v>
      </c>
      <c r="F16" s="4">
        <v>33.4</v>
      </c>
      <c r="G16" s="4">
        <v>13.8</v>
      </c>
      <c r="H16" s="4">
        <v>12</v>
      </c>
      <c r="I16" s="4">
        <v>4.8</v>
      </c>
      <c r="J16" s="4">
        <v>7.6</v>
      </c>
      <c r="K16" s="4">
        <v>8.1999999999999993</v>
      </c>
      <c r="L16" s="4">
        <v>4</v>
      </c>
      <c r="M16" s="4">
        <v>83.8</v>
      </c>
      <c r="N16" s="33">
        <v>150000</v>
      </c>
      <c r="O16" s="17" t="s">
        <v>69</v>
      </c>
      <c r="P16" s="45" t="s">
        <v>68</v>
      </c>
      <c r="Q16" s="48" t="s">
        <v>67</v>
      </c>
      <c r="R16" s="46">
        <v>0.47</v>
      </c>
      <c r="S16" s="48" t="s">
        <v>119</v>
      </c>
      <c r="T16" s="49">
        <v>45078</v>
      </c>
      <c r="U16" s="50" t="s">
        <v>111</v>
      </c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</row>
    <row r="17" spans="1:85" s="3" customFormat="1" ht="12.75" customHeight="1" x14ac:dyDescent="0.3">
      <c r="A17" s="11" t="s">
        <v>44</v>
      </c>
      <c r="B17" s="11" t="s">
        <v>62</v>
      </c>
      <c r="C17" s="11" t="s">
        <v>53</v>
      </c>
      <c r="D17" s="12">
        <v>371000</v>
      </c>
      <c r="E17" s="12">
        <v>200000</v>
      </c>
      <c r="F17" s="4">
        <v>25.2</v>
      </c>
      <c r="G17" s="4">
        <v>9.1999999999999993</v>
      </c>
      <c r="H17" s="4">
        <v>9</v>
      </c>
      <c r="I17" s="4">
        <v>4</v>
      </c>
      <c r="J17" s="4">
        <v>6.2</v>
      </c>
      <c r="K17" s="4">
        <v>5</v>
      </c>
      <c r="L17" s="4">
        <v>3</v>
      </c>
      <c r="M17" s="4">
        <v>61.6</v>
      </c>
      <c r="N17" s="33"/>
      <c r="O17" s="17" t="s">
        <v>69</v>
      </c>
      <c r="P17" s="45" t="s">
        <v>67</v>
      </c>
      <c r="Q17" s="48"/>
      <c r="R17" s="46">
        <v>0.54</v>
      </c>
      <c r="S17" s="48"/>
      <c r="T17" s="49">
        <v>45169</v>
      </c>
      <c r="U17" s="51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</row>
    <row r="18" spans="1:85" s="3" customFormat="1" ht="12.75" customHeight="1" x14ac:dyDescent="0.3">
      <c r="A18" s="11" t="s">
        <v>45</v>
      </c>
      <c r="B18" s="11" t="s">
        <v>63</v>
      </c>
      <c r="C18" s="11" t="s">
        <v>54</v>
      </c>
      <c r="D18" s="12">
        <v>1181800</v>
      </c>
      <c r="E18" s="12">
        <v>300000</v>
      </c>
      <c r="F18" s="4">
        <v>33.6</v>
      </c>
      <c r="G18" s="4">
        <v>13.4</v>
      </c>
      <c r="H18" s="4">
        <v>13.2</v>
      </c>
      <c r="I18" s="4">
        <v>5</v>
      </c>
      <c r="J18" s="4">
        <v>8</v>
      </c>
      <c r="K18" s="4">
        <v>9</v>
      </c>
      <c r="L18" s="4">
        <v>4</v>
      </c>
      <c r="M18" s="4">
        <v>86.2</v>
      </c>
      <c r="N18" s="33">
        <v>300000</v>
      </c>
      <c r="O18" s="17" t="s">
        <v>69</v>
      </c>
      <c r="P18" s="45" t="s">
        <v>68</v>
      </c>
      <c r="Q18" s="48" t="s">
        <v>67</v>
      </c>
      <c r="R18" s="46">
        <v>0.16</v>
      </c>
      <c r="S18" s="48" t="s">
        <v>113</v>
      </c>
      <c r="T18" s="49">
        <v>45565</v>
      </c>
      <c r="U18" s="51" t="s">
        <v>110</v>
      </c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</row>
    <row r="19" spans="1:85" s="3" customFormat="1" ht="12.75" customHeight="1" x14ac:dyDescent="0.3">
      <c r="A19" s="11" t="s">
        <v>46</v>
      </c>
      <c r="B19" s="11" t="s">
        <v>64</v>
      </c>
      <c r="C19" s="11" t="s">
        <v>55</v>
      </c>
      <c r="D19" s="12">
        <v>601075</v>
      </c>
      <c r="E19" s="12">
        <v>150000</v>
      </c>
      <c r="F19" s="4">
        <v>26.4</v>
      </c>
      <c r="G19" s="4">
        <v>12.8</v>
      </c>
      <c r="H19" s="4">
        <v>8</v>
      </c>
      <c r="I19" s="4">
        <v>4</v>
      </c>
      <c r="J19" s="4">
        <v>6</v>
      </c>
      <c r="K19" s="4">
        <v>5</v>
      </c>
      <c r="L19" s="4">
        <v>5</v>
      </c>
      <c r="M19" s="4">
        <v>67.2</v>
      </c>
      <c r="N19" s="33"/>
      <c r="O19" s="17" t="s">
        <v>69</v>
      </c>
      <c r="P19" s="45" t="s">
        <v>68</v>
      </c>
      <c r="Q19" s="48"/>
      <c r="R19" s="46">
        <v>0.25</v>
      </c>
      <c r="S19" s="48"/>
      <c r="T19" s="49">
        <v>45107</v>
      </c>
      <c r="U19" s="50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</row>
    <row r="20" spans="1:85" s="3" customFormat="1" x14ac:dyDescent="0.3">
      <c r="A20" s="11" t="s">
        <v>47</v>
      </c>
      <c r="B20" s="11" t="s">
        <v>64</v>
      </c>
      <c r="C20" s="11" t="s">
        <v>56</v>
      </c>
      <c r="D20" s="12">
        <v>203000</v>
      </c>
      <c r="E20" s="12">
        <v>150000</v>
      </c>
      <c r="F20" s="4">
        <v>26.6</v>
      </c>
      <c r="G20" s="4">
        <v>12.8</v>
      </c>
      <c r="H20" s="4">
        <v>10</v>
      </c>
      <c r="I20" s="4">
        <v>4.2</v>
      </c>
      <c r="J20" s="4">
        <v>4.8</v>
      </c>
      <c r="K20" s="4">
        <v>4.8</v>
      </c>
      <c r="L20" s="4">
        <v>5</v>
      </c>
      <c r="M20" s="4">
        <v>68.2</v>
      </c>
      <c r="N20" s="33"/>
      <c r="O20" s="17" t="s">
        <v>69</v>
      </c>
      <c r="P20" s="45" t="s">
        <v>67</v>
      </c>
      <c r="Q20" s="48"/>
      <c r="R20" s="46">
        <v>0.74</v>
      </c>
      <c r="S20" s="48"/>
      <c r="T20" s="49">
        <v>45107</v>
      </c>
      <c r="U20" s="51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</row>
    <row r="21" spans="1:85" s="3" customFormat="1" ht="12.75" customHeight="1" x14ac:dyDescent="0.3">
      <c r="A21" s="11" t="s">
        <v>48</v>
      </c>
      <c r="B21" s="11" t="s">
        <v>65</v>
      </c>
      <c r="C21" s="11" t="s">
        <v>57</v>
      </c>
      <c r="D21" s="12">
        <v>986000</v>
      </c>
      <c r="E21" s="12">
        <v>300000</v>
      </c>
      <c r="F21" s="4">
        <v>35</v>
      </c>
      <c r="G21" s="4">
        <v>10.199999999999999</v>
      </c>
      <c r="H21" s="4">
        <v>12.4</v>
      </c>
      <c r="I21" s="4">
        <v>4</v>
      </c>
      <c r="J21" s="4">
        <v>6</v>
      </c>
      <c r="K21" s="4">
        <v>5.2</v>
      </c>
      <c r="L21" s="4">
        <v>3</v>
      </c>
      <c r="M21" s="4">
        <v>75.8</v>
      </c>
      <c r="N21" s="32">
        <v>200000</v>
      </c>
      <c r="O21" s="17" t="s">
        <v>69</v>
      </c>
      <c r="P21" s="45" t="s">
        <v>109</v>
      </c>
      <c r="Q21" s="48" t="s">
        <v>67</v>
      </c>
      <c r="R21" s="46">
        <v>0.3</v>
      </c>
      <c r="S21" s="48" t="s">
        <v>114</v>
      </c>
      <c r="T21" s="49">
        <v>45046</v>
      </c>
      <c r="U21" s="49">
        <v>45046</v>
      </c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</row>
    <row r="22" spans="1:85" s="3" customFormat="1" ht="12.75" customHeight="1" x14ac:dyDescent="0.3">
      <c r="A22" s="11" t="s">
        <v>49</v>
      </c>
      <c r="B22" s="11" t="s">
        <v>66</v>
      </c>
      <c r="C22" s="11" t="s">
        <v>58</v>
      </c>
      <c r="D22" s="12">
        <v>450000</v>
      </c>
      <c r="E22" s="12">
        <v>250000</v>
      </c>
      <c r="F22" s="4">
        <v>28.4</v>
      </c>
      <c r="G22" s="4">
        <v>12.4</v>
      </c>
      <c r="H22" s="4">
        <v>11.6</v>
      </c>
      <c r="I22" s="4">
        <v>4.8</v>
      </c>
      <c r="J22" s="4">
        <v>6</v>
      </c>
      <c r="K22" s="4">
        <v>7</v>
      </c>
      <c r="L22" s="4">
        <v>5</v>
      </c>
      <c r="M22" s="4">
        <v>75.2</v>
      </c>
      <c r="N22" s="33">
        <v>200000</v>
      </c>
      <c r="O22" s="17" t="s">
        <v>69</v>
      </c>
      <c r="P22" s="45" t="s">
        <v>67</v>
      </c>
      <c r="Q22" s="48" t="s">
        <v>67</v>
      </c>
      <c r="R22" s="46">
        <v>0.56000000000000005</v>
      </c>
      <c r="S22" s="48" t="s">
        <v>119</v>
      </c>
      <c r="T22" s="49">
        <v>45382</v>
      </c>
      <c r="U22" s="49">
        <v>45382</v>
      </c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</row>
    <row r="23" spans="1:85" s="3" customFormat="1" ht="13.5" customHeight="1" x14ac:dyDescent="0.3">
      <c r="A23" s="11" t="s">
        <v>50</v>
      </c>
      <c r="B23" s="11" t="s">
        <v>64</v>
      </c>
      <c r="C23" s="11" t="s">
        <v>59</v>
      </c>
      <c r="D23" s="12">
        <v>188500</v>
      </c>
      <c r="E23" s="12">
        <v>150000</v>
      </c>
      <c r="F23" s="4">
        <v>32.200000000000003</v>
      </c>
      <c r="G23" s="4">
        <v>12.6</v>
      </c>
      <c r="H23" s="4">
        <v>11.6</v>
      </c>
      <c r="I23" s="4">
        <v>4.8</v>
      </c>
      <c r="J23" s="4">
        <v>7</v>
      </c>
      <c r="K23" s="4">
        <v>7</v>
      </c>
      <c r="L23" s="4">
        <v>5</v>
      </c>
      <c r="M23" s="4">
        <v>80.2</v>
      </c>
      <c r="N23" s="33">
        <v>100000</v>
      </c>
      <c r="O23" s="17" t="s">
        <v>69</v>
      </c>
      <c r="P23" s="45" t="s">
        <v>67</v>
      </c>
      <c r="Q23" s="48" t="s">
        <v>67</v>
      </c>
      <c r="R23" s="46">
        <v>0.8</v>
      </c>
      <c r="S23" s="48" t="s">
        <v>116</v>
      </c>
      <c r="T23" s="49">
        <v>45077</v>
      </c>
      <c r="U23" s="52">
        <v>45077</v>
      </c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</row>
    <row r="24" spans="1:85" s="3" customFormat="1" ht="12.75" customHeight="1" x14ac:dyDescent="0.3">
      <c r="A24" s="11" t="s">
        <v>70</v>
      </c>
      <c r="B24" s="11" t="s">
        <v>64</v>
      </c>
      <c r="C24" s="11" t="s">
        <v>87</v>
      </c>
      <c r="D24" s="12">
        <v>677600</v>
      </c>
      <c r="E24" s="12">
        <v>300000</v>
      </c>
      <c r="F24" s="4">
        <v>33.6</v>
      </c>
      <c r="G24" s="4">
        <v>13</v>
      </c>
      <c r="H24" s="4">
        <v>11.6</v>
      </c>
      <c r="I24" s="4">
        <v>5</v>
      </c>
      <c r="J24" s="4">
        <v>8</v>
      </c>
      <c r="K24" s="4">
        <v>8</v>
      </c>
      <c r="L24" s="4">
        <v>5</v>
      </c>
      <c r="M24" s="4">
        <v>84.2</v>
      </c>
      <c r="N24" s="33">
        <v>200000</v>
      </c>
      <c r="O24" s="17" t="s">
        <v>69</v>
      </c>
      <c r="P24" s="45" t="s">
        <v>67</v>
      </c>
      <c r="Q24" s="48" t="s">
        <v>67</v>
      </c>
      <c r="R24" s="46">
        <v>0.44</v>
      </c>
      <c r="S24" s="48" t="s">
        <v>113</v>
      </c>
      <c r="T24" s="49">
        <v>45138</v>
      </c>
      <c r="U24" s="49">
        <v>45138</v>
      </c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</row>
    <row r="25" spans="1:85" s="3" customFormat="1" ht="12.75" customHeight="1" x14ac:dyDescent="0.3">
      <c r="A25" s="11" t="s">
        <v>71</v>
      </c>
      <c r="B25" s="11" t="s">
        <v>61</v>
      </c>
      <c r="C25" s="11" t="s">
        <v>88</v>
      </c>
      <c r="D25" s="12">
        <v>303109</v>
      </c>
      <c r="E25" s="12">
        <v>150000</v>
      </c>
      <c r="F25" s="4">
        <v>33.799999999999997</v>
      </c>
      <c r="G25" s="4">
        <v>13.8</v>
      </c>
      <c r="H25" s="4">
        <v>12</v>
      </c>
      <c r="I25" s="4">
        <v>5</v>
      </c>
      <c r="J25" s="4">
        <v>8.1999999999999993</v>
      </c>
      <c r="K25" s="4">
        <v>8.1999999999999993</v>
      </c>
      <c r="L25" s="4">
        <v>4</v>
      </c>
      <c r="M25" s="4">
        <v>85</v>
      </c>
      <c r="N25" s="33">
        <v>150000</v>
      </c>
      <c r="O25" s="17" t="s">
        <v>69</v>
      </c>
      <c r="P25" s="45" t="s">
        <v>68</v>
      </c>
      <c r="Q25" s="48" t="s">
        <v>67</v>
      </c>
      <c r="R25" s="46">
        <v>0.49</v>
      </c>
      <c r="S25" s="48" t="s">
        <v>114</v>
      </c>
      <c r="T25" s="49">
        <v>45108</v>
      </c>
      <c r="U25" s="49">
        <v>45138</v>
      </c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</row>
    <row r="26" spans="1:85" s="3" customFormat="1" ht="12.75" customHeight="1" x14ac:dyDescent="0.3">
      <c r="A26" s="11" t="s">
        <v>72</v>
      </c>
      <c r="B26" s="11" t="s">
        <v>64</v>
      </c>
      <c r="C26" s="11" t="s">
        <v>89</v>
      </c>
      <c r="D26" s="12">
        <v>1202200</v>
      </c>
      <c r="E26" s="12">
        <v>400000</v>
      </c>
      <c r="F26" s="4">
        <v>31.4</v>
      </c>
      <c r="G26" s="4">
        <v>12.8</v>
      </c>
      <c r="H26" s="4">
        <v>12</v>
      </c>
      <c r="I26" s="4">
        <v>4.4000000000000004</v>
      </c>
      <c r="J26" s="4">
        <v>7</v>
      </c>
      <c r="K26" s="4">
        <v>7.2</v>
      </c>
      <c r="L26" s="4">
        <v>5</v>
      </c>
      <c r="M26" s="4">
        <v>79.8</v>
      </c>
      <c r="N26" s="33">
        <v>200000</v>
      </c>
      <c r="O26" s="17" t="s">
        <v>69</v>
      </c>
      <c r="P26" s="45" t="s">
        <v>67</v>
      </c>
      <c r="Q26" s="48" t="s">
        <v>67</v>
      </c>
      <c r="R26" s="46">
        <v>0.33</v>
      </c>
      <c r="S26" s="48" t="s">
        <v>116</v>
      </c>
      <c r="T26" s="49">
        <v>45138</v>
      </c>
      <c r="U26" s="49">
        <v>45138</v>
      </c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</row>
    <row r="27" spans="1:85" s="3" customFormat="1" ht="12.75" customHeight="1" x14ac:dyDescent="0.3">
      <c r="A27" s="11" t="s">
        <v>73</v>
      </c>
      <c r="B27" s="11" t="s">
        <v>63</v>
      </c>
      <c r="C27" s="11" t="s">
        <v>90</v>
      </c>
      <c r="D27" s="12">
        <v>537450</v>
      </c>
      <c r="E27" s="12">
        <v>200000</v>
      </c>
      <c r="F27" s="4">
        <v>29.4</v>
      </c>
      <c r="G27" s="4">
        <v>13.8</v>
      </c>
      <c r="H27" s="4">
        <v>11.4</v>
      </c>
      <c r="I27" s="4">
        <v>5</v>
      </c>
      <c r="J27" s="4">
        <v>8</v>
      </c>
      <c r="K27" s="4">
        <v>9</v>
      </c>
      <c r="L27" s="4">
        <v>4</v>
      </c>
      <c r="M27" s="4">
        <v>80.599999999999994</v>
      </c>
      <c r="N27" s="33">
        <v>200000</v>
      </c>
      <c r="O27" s="17" t="s">
        <v>69</v>
      </c>
      <c r="P27" s="45" t="s">
        <v>68</v>
      </c>
      <c r="Q27" s="48" t="s">
        <v>67</v>
      </c>
      <c r="R27" s="46">
        <v>0.33</v>
      </c>
      <c r="S27" s="48" t="s">
        <v>115</v>
      </c>
      <c r="T27" s="49">
        <v>45565</v>
      </c>
      <c r="U27" s="51" t="s">
        <v>110</v>
      </c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</row>
    <row r="28" spans="1:85" s="3" customFormat="1" ht="12.75" customHeight="1" x14ac:dyDescent="0.3">
      <c r="A28" s="11" t="s">
        <v>74</v>
      </c>
      <c r="B28" s="11" t="s">
        <v>64</v>
      </c>
      <c r="C28" s="11" t="s">
        <v>91</v>
      </c>
      <c r="D28" s="12">
        <v>701100</v>
      </c>
      <c r="E28" s="12">
        <v>300000</v>
      </c>
      <c r="F28" s="4">
        <v>30</v>
      </c>
      <c r="G28" s="4">
        <v>12.6</v>
      </c>
      <c r="H28" s="4">
        <v>10.199999999999999</v>
      </c>
      <c r="I28" s="4">
        <v>4.5999999999999996</v>
      </c>
      <c r="J28" s="4">
        <v>8</v>
      </c>
      <c r="K28" s="4">
        <v>7.6</v>
      </c>
      <c r="L28" s="4">
        <v>5</v>
      </c>
      <c r="M28" s="4">
        <v>78</v>
      </c>
      <c r="N28" s="33">
        <v>200000</v>
      </c>
      <c r="O28" s="17" t="s">
        <v>69</v>
      </c>
      <c r="P28" s="45" t="s">
        <v>67</v>
      </c>
      <c r="Q28" s="48" t="s">
        <v>67</v>
      </c>
      <c r="R28" s="46">
        <v>0.43</v>
      </c>
      <c r="S28" s="48" t="s">
        <v>114</v>
      </c>
      <c r="T28" s="49">
        <v>45230</v>
      </c>
      <c r="U28" s="49">
        <v>45230</v>
      </c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</row>
    <row r="29" spans="1:85" s="3" customFormat="1" x14ac:dyDescent="0.3">
      <c r="A29" s="11" t="s">
        <v>75</v>
      </c>
      <c r="B29" s="11" t="s">
        <v>63</v>
      </c>
      <c r="C29" s="11" t="s">
        <v>92</v>
      </c>
      <c r="D29" s="12">
        <v>1642650</v>
      </c>
      <c r="E29" s="12">
        <v>300000</v>
      </c>
      <c r="F29" s="4">
        <v>31.6</v>
      </c>
      <c r="G29" s="4">
        <v>13.6</v>
      </c>
      <c r="H29" s="4">
        <v>11.8</v>
      </c>
      <c r="I29" s="4">
        <v>5</v>
      </c>
      <c r="J29" s="4">
        <v>8</v>
      </c>
      <c r="K29" s="4">
        <v>8</v>
      </c>
      <c r="L29" s="4">
        <v>4</v>
      </c>
      <c r="M29" s="4">
        <v>82</v>
      </c>
      <c r="N29" s="33">
        <v>250000</v>
      </c>
      <c r="O29" s="17" t="s">
        <v>69</v>
      </c>
      <c r="P29" s="45" t="s">
        <v>68</v>
      </c>
      <c r="Q29" s="48" t="s">
        <v>67</v>
      </c>
      <c r="R29" s="46">
        <v>0.12</v>
      </c>
      <c r="S29" s="48" t="s">
        <v>117</v>
      </c>
      <c r="T29" s="49">
        <v>45382</v>
      </c>
      <c r="U29" s="49">
        <v>45382</v>
      </c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</row>
    <row r="30" spans="1:85" s="3" customFormat="1" x14ac:dyDescent="0.3">
      <c r="A30" s="11" t="s">
        <v>76</v>
      </c>
      <c r="B30" s="11" t="s">
        <v>104</v>
      </c>
      <c r="C30" s="11" t="s">
        <v>93</v>
      </c>
      <c r="D30" s="12">
        <v>260000</v>
      </c>
      <c r="E30" s="12">
        <v>200000</v>
      </c>
      <c r="F30" s="4">
        <v>33.4</v>
      </c>
      <c r="G30" s="4">
        <v>10.199999999999999</v>
      </c>
      <c r="H30" s="4">
        <v>13</v>
      </c>
      <c r="I30" s="4">
        <v>4.8</v>
      </c>
      <c r="J30" s="4">
        <v>8</v>
      </c>
      <c r="K30" s="4">
        <v>8</v>
      </c>
      <c r="L30" s="4">
        <v>3</v>
      </c>
      <c r="M30" s="4">
        <v>80.400000000000006</v>
      </c>
      <c r="N30" s="33">
        <v>200000</v>
      </c>
      <c r="O30" s="17" t="s">
        <v>69</v>
      </c>
      <c r="P30" s="45" t="s">
        <v>67</v>
      </c>
      <c r="Q30" s="48" t="s">
        <v>67</v>
      </c>
      <c r="R30" s="46">
        <v>0.77</v>
      </c>
      <c r="S30" s="48" t="s">
        <v>112</v>
      </c>
      <c r="T30" s="49">
        <v>45322</v>
      </c>
      <c r="U30" s="49">
        <v>45322</v>
      </c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</row>
    <row r="31" spans="1:85" s="3" customFormat="1" ht="12.75" customHeight="1" x14ac:dyDescent="0.3">
      <c r="A31" s="11" t="s">
        <v>77</v>
      </c>
      <c r="B31" s="11" t="s">
        <v>64</v>
      </c>
      <c r="C31" s="11" t="s">
        <v>94</v>
      </c>
      <c r="D31" s="12">
        <v>391600</v>
      </c>
      <c r="E31" s="12">
        <v>300000</v>
      </c>
      <c r="F31" s="4">
        <v>26.8</v>
      </c>
      <c r="G31" s="4">
        <v>12.8</v>
      </c>
      <c r="H31" s="4">
        <v>10.4</v>
      </c>
      <c r="I31" s="4">
        <v>4.5999999999999996</v>
      </c>
      <c r="J31" s="4">
        <v>7.4</v>
      </c>
      <c r="K31" s="4">
        <v>6</v>
      </c>
      <c r="L31" s="4">
        <v>5</v>
      </c>
      <c r="M31" s="4">
        <v>73</v>
      </c>
      <c r="N31" s="33">
        <v>150000</v>
      </c>
      <c r="O31" s="17" t="s">
        <v>69</v>
      </c>
      <c r="P31" s="45" t="s">
        <v>67</v>
      </c>
      <c r="Q31" s="48" t="s">
        <v>67</v>
      </c>
      <c r="R31" s="46">
        <v>0.77</v>
      </c>
      <c r="S31" s="48" t="s">
        <v>112</v>
      </c>
      <c r="T31" s="49">
        <v>45169</v>
      </c>
      <c r="U31" s="49">
        <v>45169</v>
      </c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</row>
    <row r="32" spans="1:85" s="3" customFormat="1" ht="12.75" customHeight="1" x14ac:dyDescent="0.3">
      <c r="A32" s="11" t="s">
        <v>78</v>
      </c>
      <c r="B32" s="11" t="s">
        <v>64</v>
      </c>
      <c r="C32" s="11" t="s">
        <v>95</v>
      </c>
      <c r="D32" s="12">
        <v>293000</v>
      </c>
      <c r="E32" s="12">
        <v>200000</v>
      </c>
      <c r="F32" s="4">
        <v>28.8</v>
      </c>
      <c r="G32" s="4">
        <v>12.8</v>
      </c>
      <c r="H32" s="4">
        <v>12</v>
      </c>
      <c r="I32" s="4">
        <v>4.2</v>
      </c>
      <c r="J32" s="4">
        <v>5</v>
      </c>
      <c r="K32" s="4">
        <v>4.2</v>
      </c>
      <c r="L32" s="4">
        <v>5</v>
      </c>
      <c r="M32" s="4">
        <v>72</v>
      </c>
      <c r="N32" s="33">
        <v>100000</v>
      </c>
      <c r="O32" s="17" t="s">
        <v>69</v>
      </c>
      <c r="P32" s="45" t="s">
        <v>67</v>
      </c>
      <c r="Q32" s="48" t="s">
        <v>67</v>
      </c>
      <c r="R32" s="46">
        <v>0.68</v>
      </c>
      <c r="S32" s="48" t="s">
        <v>114</v>
      </c>
      <c r="T32" s="49">
        <v>45107</v>
      </c>
      <c r="U32" s="49">
        <v>45107</v>
      </c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</row>
    <row r="33" spans="1:85" s="3" customFormat="1" ht="12.75" customHeight="1" x14ac:dyDescent="0.3">
      <c r="A33" s="11" t="s">
        <v>79</v>
      </c>
      <c r="B33" s="11" t="s">
        <v>63</v>
      </c>
      <c r="C33" s="11" t="s">
        <v>96</v>
      </c>
      <c r="D33" s="12">
        <v>725500</v>
      </c>
      <c r="E33" s="12">
        <v>250000</v>
      </c>
      <c r="F33" s="4">
        <v>32</v>
      </c>
      <c r="G33" s="4">
        <v>13.4</v>
      </c>
      <c r="H33" s="4">
        <v>11.8</v>
      </c>
      <c r="I33" s="4">
        <v>4.2</v>
      </c>
      <c r="J33" s="4">
        <v>7.6</v>
      </c>
      <c r="K33" s="4">
        <v>6.2</v>
      </c>
      <c r="L33" s="4">
        <v>4</v>
      </c>
      <c r="M33" s="4">
        <v>79.2</v>
      </c>
      <c r="N33" s="33">
        <v>200000</v>
      </c>
      <c r="O33" s="17" t="s">
        <v>69</v>
      </c>
      <c r="P33" s="45" t="s">
        <v>68</v>
      </c>
      <c r="Q33" s="48" t="s">
        <v>68</v>
      </c>
      <c r="R33" s="46">
        <v>0.19</v>
      </c>
      <c r="S33" s="48" t="s">
        <v>118</v>
      </c>
      <c r="T33" s="49">
        <v>45382</v>
      </c>
      <c r="U33" s="49">
        <v>45382</v>
      </c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</row>
    <row r="34" spans="1:85" s="3" customFormat="1" ht="12.75" customHeight="1" x14ac:dyDescent="0.3">
      <c r="A34" s="11" t="s">
        <v>80</v>
      </c>
      <c r="B34" s="11" t="s">
        <v>105</v>
      </c>
      <c r="C34" s="11" t="s">
        <v>97</v>
      </c>
      <c r="D34" s="12">
        <v>2500000</v>
      </c>
      <c r="E34" s="12">
        <v>1000000</v>
      </c>
      <c r="F34" s="4">
        <v>33.4</v>
      </c>
      <c r="G34" s="4">
        <v>12.2</v>
      </c>
      <c r="H34" s="4">
        <v>12.6</v>
      </c>
      <c r="I34" s="4">
        <v>5</v>
      </c>
      <c r="J34" s="4">
        <v>7</v>
      </c>
      <c r="K34" s="4">
        <v>8</v>
      </c>
      <c r="L34" s="4">
        <v>4</v>
      </c>
      <c r="M34" s="4">
        <v>82.2</v>
      </c>
      <c r="N34" s="33">
        <v>400000</v>
      </c>
      <c r="O34" s="17" t="s">
        <v>69</v>
      </c>
      <c r="P34" s="45" t="s">
        <v>68</v>
      </c>
      <c r="Q34" s="48" t="s">
        <v>67</v>
      </c>
      <c r="R34" s="46">
        <v>0.4</v>
      </c>
      <c r="S34" s="48" t="s">
        <v>113</v>
      </c>
      <c r="T34" s="49">
        <v>45291</v>
      </c>
      <c r="U34" s="49">
        <v>45291</v>
      </c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</row>
    <row r="35" spans="1:85" s="3" customFormat="1" ht="12.75" customHeight="1" x14ac:dyDescent="0.3">
      <c r="A35" s="11" t="s">
        <v>81</v>
      </c>
      <c r="B35" s="11" t="s">
        <v>106</v>
      </c>
      <c r="C35" s="11" t="s">
        <v>98</v>
      </c>
      <c r="D35" s="12">
        <v>1862184</v>
      </c>
      <c r="E35" s="12">
        <v>500000</v>
      </c>
      <c r="F35" s="4">
        <v>21.2</v>
      </c>
      <c r="G35" s="4">
        <v>12.8</v>
      </c>
      <c r="H35" s="4">
        <v>8.8000000000000007</v>
      </c>
      <c r="I35" s="4">
        <v>5</v>
      </c>
      <c r="J35" s="4">
        <v>7.4</v>
      </c>
      <c r="K35" s="4">
        <v>7.4</v>
      </c>
      <c r="L35" s="4">
        <v>5</v>
      </c>
      <c r="M35" s="4">
        <v>67.599999999999994</v>
      </c>
      <c r="N35" s="33"/>
      <c r="O35" s="17" t="s">
        <v>69</v>
      </c>
      <c r="P35" s="45" t="s">
        <v>68</v>
      </c>
      <c r="Q35" s="48"/>
      <c r="R35" s="46">
        <v>0.27</v>
      </c>
      <c r="S35" s="48"/>
      <c r="T35" s="49">
        <v>45382</v>
      </c>
      <c r="U35" s="50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</row>
    <row r="36" spans="1:85" s="3" customFormat="1" ht="12.75" customHeight="1" x14ac:dyDescent="0.3">
      <c r="A36" s="11" t="s">
        <v>82</v>
      </c>
      <c r="B36" s="11" t="s">
        <v>64</v>
      </c>
      <c r="C36" s="11" t="s">
        <v>99</v>
      </c>
      <c r="D36" s="12">
        <v>504300</v>
      </c>
      <c r="E36" s="12">
        <v>300000</v>
      </c>
      <c r="F36" s="4">
        <v>35.4</v>
      </c>
      <c r="G36" s="4">
        <v>13</v>
      </c>
      <c r="H36" s="4">
        <v>13.8</v>
      </c>
      <c r="I36" s="4">
        <v>4.5999999999999996</v>
      </c>
      <c r="J36" s="4">
        <v>7</v>
      </c>
      <c r="K36" s="4">
        <v>7.6</v>
      </c>
      <c r="L36" s="4">
        <v>5</v>
      </c>
      <c r="M36" s="4">
        <v>86.4</v>
      </c>
      <c r="N36" s="33">
        <v>250000</v>
      </c>
      <c r="O36" s="17" t="s">
        <v>69</v>
      </c>
      <c r="P36" s="45" t="s">
        <v>67</v>
      </c>
      <c r="Q36" s="48" t="s">
        <v>67</v>
      </c>
      <c r="R36" s="46">
        <v>0.59</v>
      </c>
      <c r="S36" s="48" t="s">
        <v>112</v>
      </c>
      <c r="T36" s="49">
        <v>45138</v>
      </c>
      <c r="U36" s="52">
        <v>45138</v>
      </c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</row>
    <row r="37" spans="1:85" s="3" customFormat="1" ht="12.75" customHeight="1" x14ac:dyDescent="0.3">
      <c r="A37" s="11" t="s">
        <v>83</v>
      </c>
      <c r="B37" s="11" t="s">
        <v>63</v>
      </c>
      <c r="C37" s="11" t="s">
        <v>100</v>
      </c>
      <c r="D37" s="12">
        <v>400900</v>
      </c>
      <c r="E37" s="12">
        <v>200000</v>
      </c>
      <c r="F37" s="4">
        <v>35</v>
      </c>
      <c r="G37" s="4">
        <v>13.4</v>
      </c>
      <c r="H37" s="4">
        <v>13.2</v>
      </c>
      <c r="I37" s="4">
        <v>3</v>
      </c>
      <c r="J37" s="4">
        <v>7.4</v>
      </c>
      <c r="K37" s="4">
        <v>7.8</v>
      </c>
      <c r="L37" s="4">
        <v>4</v>
      </c>
      <c r="M37" s="4">
        <v>83.8</v>
      </c>
      <c r="N37" s="33">
        <v>150000</v>
      </c>
      <c r="O37" s="17" t="s">
        <v>69</v>
      </c>
      <c r="P37" s="45" t="s">
        <v>68</v>
      </c>
      <c r="Q37" s="48" t="s">
        <v>67</v>
      </c>
      <c r="R37" s="46">
        <v>0.44</v>
      </c>
      <c r="S37" s="48" t="s">
        <v>117</v>
      </c>
      <c r="T37" s="49">
        <v>45382</v>
      </c>
      <c r="U37" s="52">
        <v>45382</v>
      </c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</row>
    <row r="38" spans="1:85" s="3" customFormat="1" x14ac:dyDescent="0.3">
      <c r="A38" s="11" t="s">
        <v>84</v>
      </c>
      <c r="B38" s="11" t="s">
        <v>107</v>
      </c>
      <c r="C38" s="11" t="s">
        <v>101</v>
      </c>
      <c r="D38" s="12">
        <v>267975</v>
      </c>
      <c r="E38" s="12">
        <v>150000</v>
      </c>
      <c r="F38" s="4">
        <v>31</v>
      </c>
      <c r="G38" s="4">
        <v>11</v>
      </c>
      <c r="H38" s="4">
        <v>11</v>
      </c>
      <c r="I38" s="4">
        <v>3</v>
      </c>
      <c r="J38" s="4">
        <v>6</v>
      </c>
      <c r="K38" s="4">
        <v>6.2</v>
      </c>
      <c r="L38" s="4">
        <v>4</v>
      </c>
      <c r="M38" s="4">
        <v>72.2</v>
      </c>
      <c r="N38" s="33">
        <v>100000</v>
      </c>
      <c r="O38" s="17" t="s">
        <v>69</v>
      </c>
      <c r="P38" s="45" t="s">
        <v>67</v>
      </c>
      <c r="Q38" s="48" t="s">
        <v>67</v>
      </c>
      <c r="R38" s="46">
        <v>0.56000000000000005</v>
      </c>
      <c r="S38" s="48" t="s">
        <v>115</v>
      </c>
      <c r="T38" s="49">
        <v>45169</v>
      </c>
      <c r="U38" s="52">
        <v>45169</v>
      </c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</row>
    <row r="39" spans="1:85" s="3" customFormat="1" ht="12.75" customHeight="1" x14ac:dyDescent="0.3">
      <c r="A39" s="11" t="s">
        <v>85</v>
      </c>
      <c r="B39" s="11" t="s">
        <v>64</v>
      </c>
      <c r="C39" s="11" t="s">
        <v>102</v>
      </c>
      <c r="D39" s="12">
        <v>4358700</v>
      </c>
      <c r="E39" s="12">
        <v>700000</v>
      </c>
      <c r="F39" s="4">
        <v>19.600000000000001</v>
      </c>
      <c r="G39" s="4">
        <v>12.8</v>
      </c>
      <c r="H39" s="4">
        <v>7</v>
      </c>
      <c r="I39" s="4">
        <v>5</v>
      </c>
      <c r="J39" s="4">
        <v>7</v>
      </c>
      <c r="K39" s="4">
        <v>7</v>
      </c>
      <c r="L39" s="4">
        <v>5</v>
      </c>
      <c r="M39" s="4">
        <v>63.4</v>
      </c>
      <c r="N39" s="32"/>
      <c r="O39" s="17" t="s">
        <v>69</v>
      </c>
      <c r="P39" s="45" t="s">
        <v>68</v>
      </c>
      <c r="Q39" s="48"/>
      <c r="R39" s="46">
        <v>0.16</v>
      </c>
      <c r="S39" s="48"/>
      <c r="T39" s="49">
        <v>45260</v>
      </c>
      <c r="U39" s="50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</row>
    <row r="40" spans="1:85" s="3" customFormat="1" ht="12.75" customHeight="1" x14ac:dyDescent="0.3">
      <c r="A40" s="11" t="s">
        <v>86</v>
      </c>
      <c r="B40" s="11" t="s">
        <v>108</v>
      </c>
      <c r="C40" s="11" t="s">
        <v>103</v>
      </c>
      <c r="D40" s="12">
        <v>565000</v>
      </c>
      <c r="E40" s="12">
        <v>200000</v>
      </c>
      <c r="F40" s="4">
        <v>22</v>
      </c>
      <c r="G40" s="4">
        <v>9.6</v>
      </c>
      <c r="H40" s="4">
        <v>8.6</v>
      </c>
      <c r="I40" s="4">
        <v>4.2</v>
      </c>
      <c r="J40" s="4">
        <v>7</v>
      </c>
      <c r="K40" s="4">
        <v>7.8</v>
      </c>
      <c r="L40" s="4">
        <v>4</v>
      </c>
      <c r="M40" s="4">
        <v>63.2</v>
      </c>
      <c r="N40" s="33"/>
      <c r="O40" s="17" t="s">
        <v>69</v>
      </c>
      <c r="P40" s="45" t="s">
        <v>67</v>
      </c>
      <c r="Q40" s="48"/>
      <c r="R40" s="46">
        <v>0.5</v>
      </c>
      <c r="S40" s="48"/>
      <c r="T40" s="49">
        <v>45199</v>
      </c>
      <c r="U40" s="50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</row>
    <row r="41" spans="1:85" x14ac:dyDescent="0.3">
      <c r="D41" s="5">
        <f>SUM(D15:D40)</f>
        <v>21892696</v>
      </c>
      <c r="E41" s="5">
        <f>SUM(E15:E40)</f>
        <v>7550000</v>
      </c>
      <c r="N41" s="47">
        <f>SUM(N15:N40)</f>
        <v>3950000</v>
      </c>
    </row>
    <row r="42" spans="1:85" x14ac:dyDescent="0.3">
      <c r="E42" s="5"/>
      <c r="M42" s="2" t="s">
        <v>17</v>
      </c>
      <c r="N42" s="47">
        <f>6000000-N41</f>
        <v>2050000</v>
      </c>
    </row>
  </sheetData>
  <sortState xmlns:xlrd2="http://schemas.microsoft.com/office/spreadsheetml/2017/richdata2" ref="A15:U40">
    <sortCondition ref="A15:A40"/>
  </sortState>
  <mergeCells count="23">
    <mergeCell ref="N12:N13"/>
    <mergeCell ref="O12:O13"/>
    <mergeCell ref="F9:L9"/>
    <mergeCell ref="A12:A14"/>
    <mergeCell ref="B12:B14"/>
    <mergeCell ref="C12:C14"/>
    <mergeCell ref="D12:D14"/>
    <mergeCell ref="E12:E14"/>
    <mergeCell ref="D10:M10"/>
    <mergeCell ref="P12:P13"/>
    <mergeCell ref="T12:T13"/>
    <mergeCell ref="U12:U13"/>
    <mergeCell ref="F12:F13"/>
    <mergeCell ref="G12:G13"/>
    <mergeCell ref="H12:H13"/>
    <mergeCell ref="R12:R13"/>
    <mergeCell ref="I12:I13"/>
    <mergeCell ref="J12:J13"/>
    <mergeCell ref="K12:K13"/>
    <mergeCell ref="L12:L13"/>
    <mergeCell ref="S12:S13"/>
    <mergeCell ref="Q12:Q13"/>
    <mergeCell ref="M12:M13"/>
  </mergeCells>
  <dataValidations count="4">
    <dataValidation type="decimal" operator="lessThanOrEqual" allowBlank="1" showInputMessage="1" showErrorMessage="1" error="max. 40" sqref="F15:F40" xr:uid="{00000000-0002-0000-0000-000000000000}">
      <formula1>40</formula1>
    </dataValidation>
    <dataValidation type="decimal" operator="lessThanOrEqual" allowBlank="1" showInputMessage="1" showErrorMessage="1" error="max. 15" sqref="G15:H40" xr:uid="{00000000-0002-0000-0000-000001000000}">
      <formula1>15</formula1>
    </dataValidation>
    <dataValidation type="decimal" operator="lessThanOrEqual" allowBlank="1" showInputMessage="1" showErrorMessage="1" error="max. 5" sqref="I15:I40 L15:L40" xr:uid="{00000000-0002-0000-0000-000002000000}">
      <formula1>5</formula1>
    </dataValidation>
    <dataValidation type="decimal" operator="lessThanOrEqual" allowBlank="1" showInputMessage="1" showErrorMessage="1" error="max. 10" sqref="J15:K40" xr:uid="{00000000-0002-0000-0000-000003000000}">
      <formula1>10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E63DF-7D7F-4DC3-97A2-E846B63C4E26}">
  <dimension ref="A1:BZ42"/>
  <sheetViews>
    <sheetView zoomScale="90" zoomScaleNormal="90" workbookViewId="0"/>
  </sheetViews>
  <sheetFormatPr defaultColWidth="9.109375" defaultRowHeight="14.4" x14ac:dyDescent="0.3"/>
  <cols>
    <col min="1" max="1" width="11.6640625" style="35" customWidth="1"/>
    <col min="2" max="2" width="30" style="35" bestFit="1" customWidth="1"/>
    <col min="3" max="3" width="43.6640625" style="35" customWidth="1"/>
    <col min="4" max="4" width="15.5546875" style="35" customWidth="1"/>
    <col min="5" max="5" width="15" style="35" customWidth="1"/>
    <col min="6" max="6" width="9.6640625" style="35" customWidth="1"/>
    <col min="7" max="13" width="9.33203125" style="35" customWidth="1"/>
    <col min="14" max="16384" width="9.109375" style="35"/>
  </cols>
  <sheetData>
    <row r="1" spans="1:78" ht="38.25" customHeight="1" x14ac:dyDescent="0.3">
      <c r="A1" s="34" t="s">
        <v>29</v>
      </c>
    </row>
    <row r="2" spans="1:78" ht="12.6" x14ac:dyDescent="0.3">
      <c r="A2" s="39" t="s">
        <v>39</v>
      </c>
      <c r="D2" s="39" t="s">
        <v>22</v>
      </c>
    </row>
    <row r="3" spans="1:78" ht="12.6" x14ac:dyDescent="0.3">
      <c r="A3" s="39" t="s">
        <v>32</v>
      </c>
      <c r="D3" s="35" t="s">
        <v>35</v>
      </c>
    </row>
    <row r="4" spans="1:78" ht="12.6" x14ac:dyDescent="0.3">
      <c r="A4" s="39" t="s">
        <v>41</v>
      </c>
      <c r="D4" s="35" t="s">
        <v>36</v>
      </c>
    </row>
    <row r="5" spans="1:78" ht="12.6" x14ac:dyDescent="0.3">
      <c r="A5" s="39" t="s">
        <v>34</v>
      </c>
      <c r="D5" s="35" t="s">
        <v>37</v>
      </c>
    </row>
    <row r="6" spans="1:78" ht="12.6" x14ac:dyDescent="0.3">
      <c r="A6" s="39" t="s">
        <v>40</v>
      </c>
      <c r="D6" s="35" t="s">
        <v>38</v>
      </c>
    </row>
    <row r="7" spans="1:78" ht="12.6" x14ac:dyDescent="0.3">
      <c r="A7" s="41" t="s">
        <v>33</v>
      </c>
    </row>
    <row r="8" spans="1:78" ht="12.6" x14ac:dyDescent="0.3">
      <c r="A8" s="39" t="s">
        <v>21</v>
      </c>
      <c r="D8" s="39" t="s">
        <v>23</v>
      </c>
    </row>
    <row r="9" spans="1:78" ht="38.4" customHeight="1" x14ac:dyDescent="0.3">
      <c r="D9" s="35" t="s">
        <v>30</v>
      </c>
      <c r="F9" s="26"/>
      <c r="G9" s="26"/>
      <c r="H9" s="26"/>
      <c r="I9" s="26"/>
      <c r="J9" s="26"/>
      <c r="K9" s="26"/>
      <c r="L9" s="26"/>
      <c r="M9" s="42"/>
    </row>
    <row r="10" spans="1:78" ht="12" x14ac:dyDescent="0.2">
      <c r="D10" s="31" t="s">
        <v>31</v>
      </c>
      <c r="E10" s="31"/>
      <c r="F10" s="31"/>
      <c r="G10" s="31"/>
      <c r="H10" s="31"/>
      <c r="I10" s="31"/>
      <c r="J10" s="31"/>
      <c r="K10" s="31"/>
      <c r="L10" s="31"/>
      <c r="M10" s="31"/>
    </row>
    <row r="11" spans="1:78" ht="12.6" x14ac:dyDescent="0.3">
      <c r="A11" s="39"/>
    </row>
    <row r="12" spans="1:78" ht="26.4" customHeight="1" x14ac:dyDescent="0.3">
      <c r="A12" s="22" t="s">
        <v>0</v>
      </c>
      <c r="B12" s="22" t="s">
        <v>1</v>
      </c>
      <c r="C12" s="22" t="s">
        <v>16</v>
      </c>
      <c r="D12" s="22" t="s">
        <v>13</v>
      </c>
      <c r="E12" s="28" t="s">
        <v>2</v>
      </c>
      <c r="F12" s="22" t="s">
        <v>27</v>
      </c>
      <c r="G12" s="22" t="s">
        <v>14</v>
      </c>
      <c r="H12" s="22" t="s">
        <v>15</v>
      </c>
      <c r="I12" s="22" t="s">
        <v>25</v>
      </c>
      <c r="J12" s="22" t="s">
        <v>26</v>
      </c>
      <c r="K12" s="22" t="s">
        <v>28</v>
      </c>
      <c r="L12" s="22" t="s">
        <v>3</v>
      </c>
      <c r="M12" s="22" t="s">
        <v>4</v>
      </c>
    </row>
    <row r="13" spans="1:78" ht="59.4" customHeight="1" x14ac:dyDescent="0.3">
      <c r="A13" s="27"/>
      <c r="B13" s="27"/>
      <c r="C13" s="27"/>
      <c r="D13" s="27"/>
      <c r="E13" s="29"/>
      <c r="F13" s="23"/>
      <c r="G13" s="23"/>
      <c r="H13" s="23"/>
      <c r="I13" s="23"/>
      <c r="J13" s="23"/>
      <c r="K13" s="23"/>
      <c r="L13" s="23"/>
      <c r="M13" s="23"/>
    </row>
    <row r="14" spans="1:78" ht="37.200000000000003" customHeight="1" x14ac:dyDescent="0.3">
      <c r="A14" s="23"/>
      <c r="B14" s="23"/>
      <c r="C14" s="23"/>
      <c r="D14" s="23"/>
      <c r="E14" s="30"/>
      <c r="F14" s="40" t="s">
        <v>24</v>
      </c>
      <c r="G14" s="40" t="s">
        <v>18</v>
      </c>
      <c r="H14" s="40" t="s">
        <v>18</v>
      </c>
      <c r="I14" s="40" t="s">
        <v>19</v>
      </c>
      <c r="J14" s="40" t="s">
        <v>20</v>
      </c>
      <c r="K14" s="40" t="s">
        <v>20</v>
      </c>
      <c r="L14" s="40" t="s">
        <v>19</v>
      </c>
      <c r="M14" s="40"/>
    </row>
    <row r="15" spans="1:78" s="36" customFormat="1" ht="12.75" customHeight="1" x14ac:dyDescent="0.3">
      <c r="A15" s="43" t="s">
        <v>42</v>
      </c>
      <c r="B15" s="43" t="s">
        <v>60</v>
      </c>
      <c r="C15" s="43" t="s">
        <v>51</v>
      </c>
      <c r="D15" s="44">
        <v>399440</v>
      </c>
      <c r="E15" s="44">
        <v>250000</v>
      </c>
      <c r="F15" s="37">
        <v>30</v>
      </c>
      <c r="G15" s="37">
        <v>11</v>
      </c>
      <c r="H15" s="37">
        <v>10</v>
      </c>
      <c r="I15" s="37">
        <v>4</v>
      </c>
      <c r="J15" s="37">
        <v>7</v>
      </c>
      <c r="K15" s="37">
        <v>6</v>
      </c>
      <c r="L15" s="37">
        <v>3</v>
      </c>
      <c r="M15" s="37">
        <f>SUM(F15:L15)</f>
        <v>71</v>
      </c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</row>
    <row r="16" spans="1:78" s="36" customFormat="1" ht="12.75" customHeight="1" x14ac:dyDescent="0.3">
      <c r="A16" s="43" t="s">
        <v>43</v>
      </c>
      <c r="B16" s="43" t="s">
        <v>61</v>
      </c>
      <c r="C16" s="43" t="s">
        <v>52</v>
      </c>
      <c r="D16" s="44">
        <v>318613</v>
      </c>
      <c r="E16" s="44">
        <v>150000</v>
      </c>
      <c r="F16" s="37">
        <v>31</v>
      </c>
      <c r="G16" s="37">
        <v>13</v>
      </c>
      <c r="H16" s="37">
        <v>12</v>
      </c>
      <c r="I16" s="37">
        <v>4</v>
      </c>
      <c r="J16" s="37">
        <v>7</v>
      </c>
      <c r="K16" s="37">
        <v>8</v>
      </c>
      <c r="L16" s="37">
        <v>4</v>
      </c>
      <c r="M16" s="37">
        <f t="shared" ref="M16:M40" si="0">SUM(F16:L16)</f>
        <v>79</v>
      </c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</row>
    <row r="17" spans="1:78" s="36" customFormat="1" ht="12.75" customHeight="1" x14ac:dyDescent="0.3">
      <c r="A17" s="43" t="s">
        <v>44</v>
      </c>
      <c r="B17" s="43" t="s">
        <v>62</v>
      </c>
      <c r="C17" s="43" t="s">
        <v>53</v>
      </c>
      <c r="D17" s="44">
        <v>371000</v>
      </c>
      <c r="E17" s="44">
        <v>200000</v>
      </c>
      <c r="F17" s="37">
        <v>25</v>
      </c>
      <c r="G17" s="37">
        <v>9</v>
      </c>
      <c r="H17" s="37">
        <v>9</v>
      </c>
      <c r="I17" s="37">
        <v>4</v>
      </c>
      <c r="J17" s="37">
        <v>6</v>
      </c>
      <c r="K17" s="37">
        <v>5</v>
      </c>
      <c r="L17" s="37">
        <v>3</v>
      </c>
      <c r="M17" s="37">
        <f t="shared" si="0"/>
        <v>61</v>
      </c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</row>
    <row r="18" spans="1:78" s="36" customFormat="1" ht="12.75" customHeight="1" x14ac:dyDescent="0.3">
      <c r="A18" s="43" t="s">
        <v>45</v>
      </c>
      <c r="B18" s="43" t="s">
        <v>63</v>
      </c>
      <c r="C18" s="43" t="s">
        <v>54</v>
      </c>
      <c r="D18" s="44">
        <v>1181800</v>
      </c>
      <c r="E18" s="44">
        <v>300000</v>
      </c>
      <c r="F18" s="37">
        <v>32</v>
      </c>
      <c r="G18" s="37">
        <v>13</v>
      </c>
      <c r="H18" s="37">
        <v>13</v>
      </c>
      <c r="I18" s="37">
        <v>5</v>
      </c>
      <c r="J18" s="37">
        <v>8</v>
      </c>
      <c r="K18" s="37">
        <v>9</v>
      </c>
      <c r="L18" s="37">
        <v>4</v>
      </c>
      <c r="M18" s="37">
        <f t="shared" si="0"/>
        <v>84</v>
      </c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</row>
    <row r="19" spans="1:78" s="36" customFormat="1" ht="12.75" customHeight="1" x14ac:dyDescent="0.3">
      <c r="A19" s="43" t="s">
        <v>46</v>
      </c>
      <c r="B19" s="43" t="s">
        <v>64</v>
      </c>
      <c r="C19" s="43" t="s">
        <v>55</v>
      </c>
      <c r="D19" s="44">
        <v>601075</v>
      </c>
      <c r="E19" s="44">
        <v>150000</v>
      </c>
      <c r="F19" s="37">
        <v>30</v>
      </c>
      <c r="G19" s="37">
        <v>12</v>
      </c>
      <c r="H19" s="37">
        <v>8</v>
      </c>
      <c r="I19" s="37">
        <v>4</v>
      </c>
      <c r="J19" s="37">
        <v>6</v>
      </c>
      <c r="K19" s="37">
        <v>5</v>
      </c>
      <c r="L19" s="37">
        <v>5</v>
      </c>
      <c r="M19" s="37">
        <f t="shared" si="0"/>
        <v>70</v>
      </c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</row>
    <row r="20" spans="1:78" s="36" customFormat="1" ht="12" x14ac:dyDescent="0.3">
      <c r="A20" s="43" t="s">
        <v>47</v>
      </c>
      <c r="B20" s="43" t="s">
        <v>64</v>
      </c>
      <c r="C20" s="43" t="s">
        <v>56</v>
      </c>
      <c r="D20" s="44">
        <v>203000</v>
      </c>
      <c r="E20" s="44">
        <v>150000</v>
      </c>
      <c r="F20" s="37">
        <v>28</v>
      </c>
      <c r="G20" s="37">
        <v>12</v>
      </c>
      <c r="H20" s="37">
        <v>11</v>
      </c>
      <c r="I20" s="37">
        <v>4</v>
      </c>
      <c r="J20" s="37">
        <v>5</v>
      </c>
      <c r="K20" s="37">
        <v>5</v>
      </c>
      <c r="L20" s="37">
        <v>5</v>
      </c>
      <c r="M20" s="37">
        <f t="shared" si="0"/>
        <v>70</v>
      </c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</row>
    <row r="21" spans="1:78" s="36" customFormat="1" ht="12.75" customHeight="1" x14ac:dyDescent="0.3">
      <c r="A21" s="43" t="s">
        <v>48</v>
      </c>
      <c r="B21" s="43" t="s">
        <v>65</v>
      </c>
      <c r="C21" s="43" t="s">
        <v>57</v>
      </c>
      <c r="D21" s="44">
        <v>986000</v>
      </c>
      <c r="E21" s="44">
        <v>300000</v>
      </c>
      <c r="F21" s="37">
        <v>35</v>
      </c>
      <c r="G21" s="37">
        <v>10</v>
      </c>
      <c r="H21" s="37">
        <v>10</v>
      </c>
      <c r="I21" s="37">
        <v>4</v>
      </c>
      <c r="J21" s="37">
        <v>6</v>
      </c>
      <c r="K21" s="37">
        <v>5</v>
      </c>
      <c r="L21" s="37">
        <v>3</v>
      </c>
      <c r="M21" s="37">
        <f t="shared" si="0"/>
        <v>73</v>
      </c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</row>
    <row r="22" spans="1:78" s="36" customFormat="1" ht="12.75" customHeight="1" x14ac:dyDescent="0.3">
      <c r="A22" s="43" t="s">
        <v>49</v>
      </c>
      <c r="B22" s="43" t="s">
        <v>66</v>
      </c>
      <c r="C22" s="43" t="s">
        <v>58</v>
      </c>
      <c r="D22" s="44">
        <v>450000</v>
      </c>
      <c r="E22" s="44">
        <v>250000</v>
      </c>
      <c r="F22" s="37">
        <v>30</v>
      </c>
      <c r="G22" s="37">
        <v>12</v>
      </c>
      <c r="H22" s="37">
        <v>12</v>
      </c>
      <c r="I22" s="37">
        <v>4</v>
      </c>
      <c r="J22" s="37">
        <v>5</v>
      </c>
      <c r="K22" s="37">
        <v>7</v>
      </c>
      <c r="L22" s="37">
        <v>5</v>
      </c>
      <c r="M22" s="37">
        <f t="shared" si="0"/>
        <v>75</v>
      </c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</row>
    <row r="23" spans="1:78" s="36" customFormat="1" ht="13.5" customHeight="1" x14ac:dyDescent="0.3">
      <c r="A23" s="43" t="s">
        <v>50</v>
      </c>
      <c r="B23" s="43" t="s">
        <v>64</v>
      </c>
      <c r="C23" s="43" t="s">
        <v>59</v>
      </c>
      <c r="D23" s="44">
        <v>188500</v>
      </c>
      <c r="E23" s="44">
        <v>150000</v>
      </c>
      <c r="F23" s="37">
        <v>33</v>
      </c>
      <c r="G23" s="37">
        <v>12</v>
      </c>
      <c r="H23" s="37">
        <v>12</v>
      </c>
      <c r="I23" s="37">
        <v>4</v>
      </c>
      <c r="J23" s="37">
        <v>7</v>
      </c>
      <c r="K23" s="37">
        <v>7</v>
      </c>
      <c r="L23" s="37">
        <v>5</v>
      </c>
      <c r="M23" s="37">
        <f t="shared" si="0"/>
        <v>80</v>
      </c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</row>
    <row r="24" spans="1:78" s="36" customFormat="1" ht="12.75" customHeight="1" x14ac:dyDescent="0.3">
      <c r="A24" s="43" t="s">
        <v>70</v>
      </c>
      <c r="B24" s="43" t="s">
        <v>64</v>
      </c>
      <c r="C24" s="43" t="s">
        <v>87</v>
      </c>
      <c r="D24" s="44">
        <v>677600</v>
      </c>
      <c r="E24" s="44">
        <v>300000</v>
      </c>
      <c r="F24" s="37">
        <v>40</v>
      </c>
      <c r="G24" s="37">
        <v>13</v>
      </c>
      <c r="H24" s="37">
        <v>12</v>
      </c>
      <c r="I24" s="37">
        <v>5</v>
      </c>
      <c r="J24" s="37">
        <v>8</v>
      </c>
      <c r="K24" s="37">
        <v>8</v>
      </c>
      <c r="L24" s="37">
        <v>5</v>
      </c>
      <c r="M24" s="37">
        <f t="shared" si="0"/>
        <v>91</v>
      </c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</row>
    <row r="25" spans="1:78" s="36" customFormat="1" ht="12.75" customHeight="1" x14ac:dyDescent="0.3">
      <c r="A25" s="43" t="s">
        <v>71</v>
      </c>
      <c r="B25" s="43" t="s">
        <v>61</v>
      </c>
      <c r="C25" s="43" t="s">
        <v>88</v>
      </c>
      <c r="D25" s="44">
        <v>303109</v>
      </c>
      <c r="E25" s="44">
        <v>150000</v>
      </c>
      <c r="F25" s="37">
        <v>35</v>
      </c>
      <c r="G25" s="37">
        <v>13</v>
      </c>
      <c r="H25" s="37">
        <v>12</v>
      </c>
      <c r="I25" s="37">
        <v>5</v>
      </c>
      <c r="J25" s="37">
        <v>8</v>
      </c>
      <c r="K25" s="37">
        <v>8</v>
      </c>
      <c r="L25" s="37">
        <v>4</v>
      </c>
      <c r="M25" s="37">
        <f t="shared" si="0"/>
        <v>85</v>
      </c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</row>
    <row r="26" spans="1:78" s="36" customFormat="1" ht="12.75" customHeight="1" x14ac:dyDescent="0.3">
      <c r="A26" s="43" t="s">
        <v>72</v>
      </c>
      <c r="B26" s="43" t="s">
        <v>64</v>
      </c>
      <c r="C26" s="43" t="s">
        <v>89</v>
      </c>
      <c r="D26" s="44">
        <v>1202200</v>
      </c>
      <c r="E26" s="44">
        <v>400000</v>
      </c>
      <c r="F26" s="37">
        <v>30</v>
      </c>
      <c r="G26" s="37">
        <v>12</v>
      </c>
      <c r="H26" s="37">
        <v>12</v>
      </c>
      <c r="I26" s="37">
        <v>4</v>
      </c>
      <c r="J26" s="37">
        <v>7</v>
      </c>
      <c r="K26" s="37">
        <v>7</v>
      </c>
      <c r="L26" s="37">
        <v>5</v>
      </c>
      <c r="M26" s="37">
        <f t="shared" si="0"/>
        <v>77</v>
      </c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</row>
    <row r="27" spans="1:78" s="36" customFormat="1" ht="12.75" customHeight="1" x14ac:dyDescent="0.3">
      <c r="A27" s="43" t="s">
        <v>73</v>
      </c>
      <c r="B27" s="43" t="s">
        <v>63</v>
      </c>
      <c r="C27" s="43" t="s">
        <v>90</v>
      </c>
      <c r="D27" s="44">
        <v>537450</v>
      </c>
      <c r="E27" s="44">
        <v>200000</v>
      </c>
      <c r="F27" s="37">
        <v>28</v>
      </c>
      <c r="G27" s="37">
        <v>13</v>
      </c>
      <c r="H27" s="37">
        <v>12</v>
      </c>
      <c r="I27" s="37">
        <v>5</v>
      </c>
      <c r="J27" s="37">
        <v>8</v>
      </c>
      <c r="K27" s="37">
        <v>9</v>
      </c>
      <c r="L27" s="37">
        <v>4</v>
      </c>
      <c r="M27" s="37">
        <f t="shared" si="0"/>
        <v>79</v>
      </c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</row>
    <row r="28" spans="1:78" s="36" customFormat="1" ht="12.75" customHeight="1" x14ac:dyDescent="0.3">
      <c r="A28" s="43" t="s">
        <v>74</v>
      </c>
      <c r="B28" s="43" t="s">
        <v>64</v>
      </c>
      <c r="C28" s="43" t="s">
        <v>91</v>
      </c>
      <c r="D28" s="44">
        <v>701100</v>
      </c>
      <c r="E28" s="44">
        <v>300000</v>
      </c>
      <c r="F28" s="37">
        <v>31</v>
      </c>
      <c r="G28" s="37">
        <v>12</v>
      </c>
      <c r="H28" s="37">
        <v>10</v>
      </c>
      <c r="I28" s="37">
        <v>4</v>
      </c>
      <c r="J28" s="37">
        <v>8</v>
      </c>
      <c r="K28" s="37">
        <v>8</v>
      </c>
      <c r="L28" s="37">
        <v>5</v>
      </c>
      <c r="M28" s="37">
        <f t="shared" si="0"/>
        <v>78</v>
      </c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</row>
    <row r="29" spans="1:78" s="36" customFormat="1" ht="12" x14ac:dyDescent="0.3">
      <c r="A29" s="43" t="s">
        <v>75</v>
      </c>
      <c r="B29" s="43" t="s">
        <v>63</v>
      </c>
      <c r="C29" s="43" t="s">
        <v>92</v>
      </c>
      <c r="D29" s="44">
        <v>1642650</v>
      </c>
      <c r="E29" s="44">
        <v>300000</v>
      </c>
      <c r="F29" s="37">
        <v>33</v>
      </c>
      <c r="G29" s="37">
        <v>13</v>
      </c>
      <c r="H29" s="37">
        <v>12</v>
      </c>
      <c r="I29" s="37">
        <v>5</v>
      </c>
      <c r="J29" s="37">
        <v>8</v>
      </c>
      <c r="K29" s="37">
        <v>8</v>
      </c>
      <c r="L29" s="37">
        <v>4</v>
      </c>
      <c r="M29" s="37">
        <f t="shared" si="0"/>
        <v>83</v>
      </c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</row>
    <row r="30" spans="1:78" s="36" customFormat="1" ht="12" x14ac:dyDescent="0.3">
      <c r="A30" s="43" t="s">
        <v>76</v>
      </c>
      <c r="B30" s="43" t="s">
        <v>104</v>
      </c>
      <c r="C30" s="43" t="s">
        <v>93</v>
      </c>
      <c r="D30" s="44">
        <v>260000</v>
      </c>
      <c r="E30" s="44">
        <v>200000</v>
      </c>
      <c r="F30" s="37">
        <v>33</v>
      </c>
      <c r="G30" s="37">
        <v>10</v>
      </c>
      <c r="H30" s="37">
        <v>13</v>
      </c>
      <c r="I30" s="37">
        <v>4</v>
      </c>
      <c r="J30" s="37">
        <v>8</v>
      </c>
      <c r="K30" s="37">
        <v>8</v>
      </c>
      <c r="L30" s="37">
        <v>3</v>
      </c>
      <c r="M30" s="37">
        <f t="shared" si="0"/>
        <v>79</v>
      </c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</row>
    <row r="31" spans="1:78" s="36" customFormat="1" ht="12.75" customHeight="1" x14ac:dyDescent="0.3">
      <c r="A31" s="43" t="s">
        <v>77</v>
      </c>
      <c r="B31" s="43" t="s">
        <v>64</v>
      </c>
      <c r="C31" s="43" t="s">
        <v>94</v>
      </c>
      <c r="D31" s="44">
        <v>391600</v>
      </c>
      <c r="E31" s="44">
        <v>300000</v>
      </c>
      <c r="F31" s="37">
        <v>24</v>
      </c>
      <c r="G31" s="37">
        <v>12</v>
      </c>
      <c r="H31" s="37">
        <v>11</v>
      </c>
      <c r="I31" s="37">
        <v>4</v>
      </c>
      <c r="J31" s="37">
        <v>8</v>
      </c>
      <c r="K31" s="37">
        <v>6</v>
      </c>
      <c r="L31" s="37">
        <v>5</v>
      </c>
      <c r="M31" s="37">
        <f t="shared" si="0"/>
        <v>70</v>
      </c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</row>
    <row r="32" spans="1:78" s="36" customFormat="1" ht="12.75" customHeight="1" x14ac:dyDescent="0.3">
      <c r="A32" s="43" t="s">
        <v>78</v>
      </c>
      <c r="B32" s="43" t="s">
        <v>64</v>
      </c>
      <c r="C32" s="43" t="s">
        <v>95</v>
      </c>
      <c r="D32" s="44">
        <v>293000</v>
      </c>
      <c r="E32" s="44">
        <v>200000</v>
      </c>
      <c r="F32" s="37">
        <v>28</v>
      </c>
      <c r="G32" s="37">
        <v>12</v>
      </c>
      <c r="H32" s="37">
        <v>12</v>
      </c>
      <c r="I32" s="37">
        <v>4</v>
      </c>
      <c r="J32" s="37">
        <v>5</v>
      </c>
      <c r="K32" s="37">
        <v>4</v>
      </c>
      <c r="L32" s="37">
        <v>5</v>
      </c>
      <c r="M32" s="37">
        <f t="shared" si="0"/>
        <v>70</v>
      </c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</row>
    <row r="33" spans="1:78" s="36" customFormat="1" ht="12.75" customHeight="1" x14ac:dyDescent="0.3">
      <c r="A33" s="43" t="s">
        <v>79</v>
      </c>
      <c r="B33" s="43" t="s">
        <v>63</v>
      </c>
      <c r="C33" s="43" t="s">
        <v>96</v>
      </c>
      <c r="D33" s="44">
        <v>725500</v>
      </c>
      <c r="E33" s="44">
        <v>250000</v>
      </c>
      <c r="F33" s="37">
        <v>32</v>
      </c>
      <c r="G33" s="37">
        <v>13</v>
      </c>
      <c r="H33" s="37">
        <v>13</v>
      </c>
      <c r="I33" s="37">
        <v>4</v>
      </c>
      <c r="J33" s="37">
        <v>8</v>
      </c>
      <c r="K33" s="37">
        <v>6</v>
      </c>
      <c r="L33" s="37">
        <v>4</v>
      </c>
      <c r="M33" s="37">
        <f t="shared" si="0"/>
        <v>80</v>
      </c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</row>
    <row r="34" spans="1:78" s="36" customFormat="1" ht="12.75" customHeight="1" x14ac:dyDescent="0.3">
      <c r="A34" s="43" t="s">
        <v>80</v>
      </c>
      <c r="B34" s="43" t="s">
        <v>105</v>
      </c>
      <c r="C34" s="43" t="s">
        <v>97</v>
      </c>
      <c r="D34" s="44">
        <v>2500000</v>
      </c>
      <c r="E34" s="44">
        <v>1000000</v>
      </c>
      <c r="F34" s="37">
        <v>33</v>
      </c>
      <c r="G34" s="37">
        <v>12</v>
      </c>
      <c r="H34" s="37">
        <v>13</v>
      </c>
      <c r="I34" s="37">
        <v>5</v>
      </c>
      <c r="J34" s="37">
        <v>8</v>
      </c>
      <c r="K34" s="37">
        <v>9</v>
      </c>
      <c r="L34" s="37">
        <v>4</v>
      </c>
      <c r="M34" s="37">
        <f t="shared" si="0"/>
        <v>84</v>
      </c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</row>
    <row r="35" spans="1:78" s="36" customFormat="1" ht="12.75" customHeight="1" x14ac:dyDescent="0.3">
      <c r="A35" s="43" t="s">
        <v>81</v>
      </c>
      <c r="B35" s="43" t="s">
        <v>106</v>
      </c>
      <c r="C35" s="43" t="s">
        <v>98</v>
      </c>
      <c r="D35" s="44">
        <v>1862184</v>
      </c>
      <c r="E35" s="44">
        <v>500000</v>
      </c>
      <c r="F35" s="37">
        <v>24</v>
      </c>
      <c r="G35" s="37">
        <v>11</v>
      </c>
      <c r="H35" s="37">
        <v>10</v>
      </c>
      <c r="I35" s="37">
        <v>5</v>
      </c>
      <c r="J35" s="37">
        <v>8</v>
      </c>
      <c r="K35" s="37">
        <v>9</v>
      </c>
      <c r="L35" s="37">
        <v>5</v>
      </c>
      <c r="M35" s="37">
        <f t="shared" si="0"/>
        <v>72</v>
      </c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</row>
    <row r="36" spans="1:78" s="36" customFormat="1" ht="12.75" customHeight="1" x14ac:dyDescent="0.3">
      <c r="A36" s="43" t="s">
        <v>82</v>
      </c>
      <c r="B36" s="43" t="s">
        <v>64</v>
      </c>
      <c r="C36" s="43" t="s">
        <v>99</v>
      </c>
      <c r="D36" s="44">
        <v>504300</v>
      </c>
      <c r="E36" s="44">
        <v>300000</v>
      </c>
      <c r="F36" s="37">
        <v>35</v>
      </c>
      <c r="G36" s="37">
        <v>13</v>
      </c>
      <c r="H36" s="37">
        <v>14</v>
      </c>
      <c r="I36" s="37">
        <v>4</v>
      </c>
      <c r="J36" s="37">
        <v>7</v>
      </c>
      <c r="K36" s="37">
        <v>7</v>
      </c>
      <c r="L36" s="37">
        <v>5</v>
      </c>
      <c r="M36" s="37">
        <f t="shared" si="0"/>
        <v>85</v>
      </c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</row>
    <row r="37" spans="1:78" s="36" customFormat="1" ht="12.75" customHeight="1" x14ac:dyDescent="0.3">
      <c r="A37" s="43" t="s">
        <v>83</v>
      </c>
      <c r="B37" s="43" t="s">
        <v>63</v>
      </c>
      <c r="C37" s="43" t="s">
        <v>100</v>
      </c>
      <c r="D37" s="44">
        <v>400900</v>
      </c>
      <c r="E37" s="44">
        <v>200000</v>
      </c>
      <c r="F37" s="37">
        <v>33</v>
      </c>
      <c r="G37" s="37">
        <v>13</v>
      </c>
      <c r="H37" s="37">
        <v>13</v>
      </c>
      <c r="I37" s="37">
        <v>3</v>
      </c>
      <c r="J37" s="37">
        <v>7</v>
      </c>
      <c r="K37" s="37">
        <v>7</v>
      </c>
      <c r="L37" s="37">
        <v>4</v>
      </c>
      <c r="M37" s="37">
        <f t="shared" si="0"/>
        <v>80</v>
      </c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</row>
    <row r="38" spans="1:78" s="36" customFormat="1" ht="12" x14ac:dyDescent="0.3">
      <c r="A38" s="43" t="s">
        <v>84</v>
      </c>
      <c r="B38" s="43" t="s">
        <v>107</v>
      </c>
      <c r="C38" s="43" t="s">
        <v>101</v>
      </c>
      <c r="D38" s="44">
        <v>267975</v>
      </c>
      <c r="E38" s="44">
        <v>150000</v>
      </c>
      <c r="F38" s="37">
        <v>31</v>
      </c>
      <c r="G38" s="37">
        <v>11</v>
      </c>
      <c r="H38" s="37">
        <v>11</v>
      </c>
      <c r="I38" s="37">
        <v>3</v>
      </c>
      <c r="J38" s="37">
        <v>6</v>
      </c>
      <c r="K38" s="37">
        <v>6</v>
      </c>
      <c r="L38" s="37">
        <v>4</v>
      </c>
      <c r="M38" s="37">
        <f t="shared" si="0"/>
        <v>72</v>
      </c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</row>
    <row r="39" spans="1:78" s="36" customFormat="1" ht="12.75" customHeight="1" x14ac:dyDescent="0.3">
      <c r="A39" s="43" t="s">
        <v>85</v>
      </c>
      <c r="B39" s="43" t="s">
        <v>64</v>
      </c>
      <c r="C39" s="43" t="s">
        <v>102</v>
      </c>
      <c r="D39" s="44">
        <v>4358700</v>
      </c>
      <c r="E39" s="44">
        <v>700000</v>
      </c>
      <c r="F39" s="37">
        <v>20</v>
      </c>
      <c r="G39" s="37">
        <v>12</v>
      </c>
      <c r="H39" s="37">
        <v>7</v>
      </c>
      <c r="I39" s="37">
        <v>5</v>
      </c>
      <c r="J39" s="37">
        <v>7</v>
      </c>
      <c r="K39" s="37">
        <v>7</v>
      </c>
      <c r="L39" s="37">
        <v>5</v>
      </c>
      <c r="M39" s="37">
        <f t="shared" si="0"/>
        <v>63</v>
      </c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</row>
    <row r="40" spans="1:78" s="36" customFormat="1" ht="12.75" customHeight="1" x14ac:dyDescent="0.3">
      <c r="A40" s="43" t="s">
        <v>86</v>
      </c>
      <c r="B40" s="43" t="s">
        <v>108</v>
      </c>
      <c r="C40" s="43" t="s">
        <v>103</v>
      </c>
      <c r="D40" s="44">
        <v>565000</v>
      </c>
      <c r="E40" s="44">
        <v>200000</v>
      </c>
      <c r="F40" s="37">
        <v>30</v>
      </c>
      <c r="G40" s="37">
        <v>12</v>
      </c>
      <c r="H40" s="37">
        <v>14</v>
      </c>
      <c r="I40" s="37">
        <v>5</v>
      </c>
      <c r="J40" s="37">
        <v>10</v>
      </c>
      <c r="K40" s="37">
        <v>10</v>
      </c>
      <c r="L40" s="37">
        <v>4</v>
      </c>
      <c r="M40" s="37">
        <f t="shared" si="0"/>
        <v>85</v>
      </c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</row>
    <row r="41" spans="1:78" ht="12" x14ac:dyDescent="0.3">
      <c r="D41" s="38">
        <f>SUM(D15:D40)</f>
        <v>21892696</v>
      </c>
      <c r="E41" s="38">
        <f>SUM(E15:E40)</f>
        <v>7550000</v>
      </c>
    </row>
    <row r="42" spans="1:78" ht="12" x14ac:dyDescent="0.3">
      <c r="E42" s="38"/>
    </row>
  </sheetData>
  <mergeCells count="15">
    <mergeCell ref="I12:I13"/>
    <mergeCell ref="J12:J13"/>
    <mergeCell ref="K12:K13"/>
    <mergeCell ref="L12:L13"/>
    <mergeCell ref="M12:M13"/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</mergeCells>
  <dataValidations count="4">
    <dataValidation type="decimal" operator="lessThanOrEqual" allowBlank="1" showInputMessage="1" showErrorMessage="1" error="max. 40" sqref="F15:F40" xr:uid="{652235E5-C8C9-4B98-8E77-18F370D8638A}">
      <formula1>40</formula1>
    </dataValidation>
    <dataValidation type="decimal" operator="lessThanOrEqual" allowBlank="1" showInputMessage="1" showErrorMessage="1" error="max. 15" sqref="G15:H40" xr:uid="{971AB45E-9681-4280-958D-97BAF273F0BD}">
      <formula1>15</formula1>
    </dataValidation>
    <dataValidation type="decimal" operator="lessThanOrEqual" allowBlank="1" showInputMessage="1" showErrorMessage="1" error="max. 5" sqref="L15:L40 I15:I40" xr:uid="{69208619-9D3A-4FBF-B342-1ABADE36A5C8}">
      <formula1>5</formula1>
    </dataValidation>
    <dataValidation type="decimal" operator="lessThanOrEqual" allowBlank="1" showInputMessage="1" showErrorMessage="1" error="max. 10" sqref="J15:K40" xr:uid="{8B58EC54-7DD5-4171-B4C3-3F0B40548048}">
      <formula1>10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4E39E-DDD5-4C79-9EF2-CFA3DED82A0F}">
  <dimension ref="A1:BZ42"/>
  <sheetViews>
    <sheetView zoomScale="90" zoomScaleNormal="90" workbookViewId="0"/>
  </sheetViews>
  <sheetFormatPr defaultColWidth="9.109375" defaultRowHeight="14.4" x14ac:dyDescent="0.3"/>
  <cols>
    <col min="1" max="1" width="11.6640625" style="35" customWidth="1"/>
    <col min="2" max="2" width="30" style="35" bestFit="1" customWidth="1"/>
    <col min="3" max="3" width="43.6640625" style="35" customWidth="1"/>
    <col min="4" max="4" width="15.5546875" style="35" customWidth="1"/>
    <col min="5" max="5" width="15" style="35" customWidth="1"/>
    <col min="6" max="6" width="9.6640625" style="35" customWidth="1"/>
    <col min="7" max="13" width="9.33203125" style="35" customWidth="1"/>
    <col min="14" max="16384" width="9.109375" style="35"/>
  </cols>
  <sheetData>
    <row r="1" spans="1:78" ht="38.25" customHeight="1" x14ac:dyDescent="0.3">
      <c r="A1" s="34" t="s">
        <v>29</v>
      </c>
    </row>
    <row r="2" spans="1:78" ht="12.6" x14ac:dyDescent="0.3">
      <c r="A2" s="39" t="s">
        <v>39</v>
      </c>
      <c r="D2" s="39" t="s">
        <v>22</v>
      </c>
    </row>
    <row r="3" spans="1:78" ht="12.6" x14ac:dyDescent="0.3">
      <c r="A3" s="39" t="s">
        <v>32</v>
      </c>
      <c r="D3" s="35" t="s">
        <v>35</v>
      </c>
    </row>
    <row r="4" spans="1:78" ht="12.6" x14ac:dyDescent="0.3">
      <c r="A4" s="39" t="s">
        <v>41</v>
      </c>
      <c r="D4" s="35" t="s">
        <v>36</v>
      </c>
    </row>
    <row r="5" spans="1:78" ht="12.6" x14ac:dyDescent="0.3">
      <c r="A5" s="39" t="s">
        <v>34</v>
      </c>
      <c r="D5" s="35" t="s">
        <v>37</v>
      </c>
    </row>
    <row r="6" spans="1:78" ht="12.6" x14ac:dyDescent="0.3">
      <c r="A6" s="39" t="s">
        <v>40</v>
      </c>
      <c r="D6" s="35" t="s">
        <v>38</v>
      </c>
    </row>
    <row r="7" spans="1:78" ht="12.6" x14ac:dyDescent="0.3">
      <c r="A7" s="41" t="s">
        <v>33</v>
      </c>
    </row>
    <row r="8" spans="1:78" ht="12.6" x14ac:dyDescent="0.3">
      <c r="A8" s="39" t="s">
        <v>21</v>
      </c>
      <c r="D8" s="39" t="s">
        <v>23</v>
      </c>
    </row>
    <row r="9" spans="1:78" ht="38.4" customHeight="1" x14ac:dyDescent="0.3">
      <c r="D9" s="35" t="s">
        <v>30</v>
      </c>
      <c r="F9" s="26"/>
      <c r="G9" s="26"/>
      <c r="H9" s="26"/>
      <c r="I9" s="26"/>
      <c r="J9" s="26"/>
      <c r="K9" s="26"/>
      <c r="L9" s="26"/>
      <c r="M9" s="42"/>
    </row>
    <row r="10" spans="1:78" ht="12" x14ac:dyDescent="0.2">
      <c r="D10" s="31" t="s">
        <v>31</v>
      </c>
      <c r="E10" s="31"/>
      <c r="F10" s="31"/>
      <c r="G10" s="31"/>
      <c r="H10" s="31"/>
      <c r="I10" s="31"/>
      <c r="J10" s="31"/>
      <c r="K10" s="31"/>
      <c r="L10" s="31"/>
      <c r="M10" s="31"/>
    </row>
    <row r="11" spans="1:78" ht="12.6" x14ac:dyDescent="0.3">
      <c r="A11" s="39"/>
    </row>
    <row r="12" spans="1:78" ht="26.4" customHeight="1" x14ac:dyDescent="0.3">
      <c r="A12" s="22" t="s">
        <v>0</v>
      </c>
      <c r="B12" s="22" t="s">
        <v>1</v>
      </c>
      <c r="C12" s="22" t="s">
        <v>16</v>
      </c>
      <c r="D12" s="22" t="s">
        <v>13</v>
      </c>
      <c r="E12" s="28" t="s">
        <v>2</v>
      </c>
      <c r="F12" s="22" t="s">
        <v>27</v>
      </c>
      <c r="G12" s="22" t="s">
        <v>14</v>
      </c>
      <c r="H12" s="22" t="s">
        <v>15</v>
      </c>
      <c r="I12" s="22" t="s">
        <v>25</v>
      </c>
      <c r="J12" s="22" t="s">
        <v>26</v>
      </c>
      <c r="K12" s="22" t="s">
        <v>28</v>
      </c>
      <c r="L12" s="22" t="s">
        <v>3</v>
      </c>
      <c r="M12" s="22" t="s">
        <v>4</v>
      </c>
    </row>
    <row r="13" spans="1:78" ht="59.4" customHeight="1" x14ac:dyDescent="0.3">
      <c r="A13" s="27"/>
      <c r="B13" s="27"/>
      <c r="C13" s="27"/>
      <c r="D13" s="27"/>
      <c r="E13" s="29"/>
      <c r="F13" s="23"/>
      <c r="G13" s="23"/>
      <c r="H13" s="23"/>
      <c r="I13" s="23"/>
      <c r="J13" s="23"/>
      <c r="K13" s="23"/>
      <c r="L13" s="23"/>
      <c r="M13" s="23"/>
    </row>
    <row r="14" spans="1:78" ht="37.200000000000003" customHeight="1" x14ac:dyDescent="0.3">
      <c r="A14" s="23"/>
      <c r="B14" s="23"/>
      <c r="C14" s="23"/>
      <c r="D14" s="23"/>
      <c r="E14" s="30"/>
      <c r="F14" s="40" t="s">
        <v>24</v>
      </c>
      <c r="G14" s="40" t="s">
        <v>18</v>
      </c>
      <c r="H14" s="40" t="s">
        <v>18</v>
      </c>
      <c r="I14" s="40" t="s">
        <v>19</v>
      </c>
      <c r="J14" s="40" t="s">
        <v>20</v>
      </c>
      <c r="K14" s="40" t="s">
        <v>20</v>
      </c>
      <c r="L14" s="40" t="s">
        <v>19</v>
      </c>
      <c r="M14" s="40"/>
    </row>
    <row r="15" spans="1:78" s="36" customFormat="1" ht="12.75" customHeight="1" x14ac:dyDescent="0.3">
      <c r="A15" s="43" t="s">
        <v>42</v>
      </c>
      <c r="B15" s="43" t="s">
        <v>60</v>
      </c>
      <c r="C15" s="43" t="s">
        <v>51</v>
      </c>
      <c r="D15" s="44">
        <v>399440</v>
      </c>
      <c r="E15" s="44">
        <v>250000</v>
      </c>
      <c r="F15" s="37">
        <v>29</v>
      </c>
      <c r="G15" s="37">
        <v>11</v>
      </c>
      <c r="H15" s="37">
        <v>10</v>
      </c>
      <c r="I15" s="37">
        <v>5</v>
      </c>
      <c r="J15" s="37">
        <v>9</v>
      </c>
      <c r="K15" s="37">
        <v>8</v>
      </c>
      <c r="L15" s="37">
        <v>3</v>
      </c>
      <c r="M15" s="37">
        <f>SUM(F15:L15)</f>
        <v>75</v>
      </c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</row>
    <row r="16" spans="1:78" s="36" customFormat="1" ht="12.75" customHeight="1" x14ac:dyDescent="0.3">
      <c r="A16" s="43" t="s">
        <v>43</v>
      </c>
      <c r="B16" s="43" t="s">
        <v>61</v>
      </c>
      <c r="C16" s="43" t="s">
        <v>52</v>
      </c>
      <c r="D16" s="44">
        <v>318613</v>
      </c>
      <c r="E16" s="44">
        <v>150000</v>
      </c>
      <c r="F16" s="37">
        <v>34</v>
      </c>
      <c r="G16" s="37">
        <v>14</v>
      </c>
      <c r="H16" s="37">
        <v>12</v>
      </c>
      <c r="I16" s="37">
        <v>5</v>
      </c>
      <c r="J16" s="37">
        <v>8</v>
      </c>
      <c r="K16" s="37">
        <v>8</v>
      </c>
      <c r="L16" s="37">
        <v>4</v>
      </c>
      <c r="M16" s="37">
        <f t="shared" ref="M16:M40" si="0">SUM(F16:L16)</f>
        <v>85</v>
      </c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</row>
    <row r="17" spans="1:78" s="36" customFormat="1" ht="12.75" customHeight="1" x14ac:dyDescent="0.3">
      <c r="A17" s="43" t="s">
        <v>44</v>
      </c>
      <c r="B17" s="43" t="s">
        <v>62</v>
      </c>
      <c r="C17" s="43" t="s">
        <v>53</v>
      </c>
      <c r="D17" s="44">
        <v>371000</v>
      </c>
      <c r="E17" s="44">
        <v>200000</v>
      </c>
      <c r="F17" s="37">
        <v>20</v>
      </c>
      <c r="G17" s="37">
        <v>9</v>
      </c>
      <c r="H17" s="37">
        <v>9</v>
      </c>
      <c r="I17" s="37">
        <v>4</v>
      </c>
      <c r="J17" s="37">
        <v>6</v>
      </c>
      <c r="K17" s="37">
        <v>5</v>
      </c>
      <c r="L17" s="37">
        <v>3</v>
      </c>
      <c r="M17" s="37">
        <f t="shared" si="0"/>
        <v>56</v>
      </c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</row>
    <row r="18" spans="1:78" s="36" customFormat="1" ht="12.75" customHeight="1" x14ac:dyDescent="0.3">
      <c r="A18" s="43" t="s">
        <v>45</v>
      </c>
      <c r="B18" s="43" t="s">
        <v>63</v>
      </c>
      <c r="C18" s="43" t="s">
        <v>54</v>
      </c>
      <c r="D18" s="44">
        <v>1181800</v>
      </c>
      <c r="E18" s="44">
        <v>300000</v>
      </c>
      <c r="F18" s="37">
        <v>33</v>
      </c>
      <c r="G18" s="37">
        <v>14</v>
      </c>
      <c r="H18" s="37">
        <v>13</v>
      </c>
      <c r="I18" s="37">
        <v>5</v>
      </c>
      <c r="J18" s="37">
        <v>8</v>
      </c>
      <c r="K18" s="37">
        <v>9</v>
      </c>
      <c r="L18" s="37">
        <v>4</v>
      </c>
      <c r="M18" s="37">
        <f t="shared" si="0"/>
        <v>86</v>
      </c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</row>
    <row r="19" spans="1:78" s="36" customFormat="1" ht="12.75" customHeight="1" x14ac:dyDescent="0.3">
      <c r="A19" s="43" t="s">
        <v>46</v>
      </c>
      <c r="B19" s="43" t="s">
        <v>64</v>
      </c>
      <c r="C19" s="43" t="s">
        <v>55</v>
      </c>
      <c r="D19" s="44">
        <v>601075</v>
      </c>
      <c r="E19" s="44">
        <v>150000</v>
      </c>
      <c r="F19" s="37">
        <v>24</v>
      </c>
      <c r="G19" s="37">
        <v>13</v>
      </c>
      <c r="H19" s="37">
        <v>8</v>
      </c>
      <c r="I19" s="37">
        <v>4</v>
      </c>
      <c r="J19" s="37">
        <v>6</v>
      </c>
      <c r="K19" s="37">
        <v>5</v>
      </c>
      <c r="L19" s="37">
        <v>5</v>
      </c>
      <c r="M19" s="37">
        <f t="shared" si="0"/>
        <v>65</v>
      </c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</row>
    <row r="20" spans="1:78" s="36" customFormat="1" ht="12" x14ac:dyDescent="0.3">
      <c r="A20" s="43" t="s">
        <v>47</v>
      </c>
      <c r="B20" s="43" t="s">
        <v>64</v>
      </c>
      <c r="C20" s="43" t="s">
        <v>56</v>
      </c>
      <c r="D20" s="44">
        <v>203000</v>
      </c>
      <c r="E20" s="44">
        <v>150000</v>
      </c>
      <c r="F20" s="37">
        <v>26</v>
      </c>
      <c r="G20" s="37">
        <v>13</v>
      </c>
      <c r="H20" s="37">
        <v>10</v>
      </c>
      <c r="I20" s="37">
        <v>5</v>
      </c>
      <c r="J20" s="37">
        <v>5</v>
      </c>
      <c r="K20" s="37">
        <v>5</v>
      </c>
      <c r="L20" s="37">
        <v>5</v>
      </c>
      <c r="M20" s="37">
        <f t="shared" si="0"/>
        <v>69</v>
      </c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</row>
    <row r="21" spans="1:78" s="36" customFormat="1" ht="12.75" customHeight="1" x14ac:dyDescent="0.3">
      <c r="A21" s="43" t="s">
        <v>48</v>
      </c>
      <c r="B21" s="43" t="s">
        <v>65</v>
      </c>
      <c r="C21" s="43" t="s">
        <v>57</v>
      </c>
      <c r="D21" s="44">
        <v>986000</v>
      </c>
      <c r="E21" s="44">
        <v>300000</v>
      </c>
      <c r="F21" s="37">
        <v>35</v>
      </c>
      <c r="G21" s="37">
        <v>10</v>
      </c>
      <c r="H21" s="37">
        <v>13</v>
      </c>
      <c r="I21" s="37">
        <v>4</v>
      </c>
      <c r="J21" s="37">
        <v>6</v>
      </c>
      <c r="K21" s="37">
        <v>6</v>
      </c>
      <c r="L21" s="37">
        <v>3</v>
      </c>
      <c r="M21" s="37">
        <f t="shared" si="0"/>
        <v>77</v>
      </c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</row>
    <row r="22" spans="1:78" s="36" customFormat="1" ht="12.75" customHeight="1" x14ac:dyDescent="0.3">
      <c r="A22" s="43" t="s">
        <v>49</v>
      </c>
      <c r="B22" s="43" t="s">
        <v>66</v>
      </c>
      <c r="C22" s="43" t="s">
        <v>58</v>
      </c>
      <c r="D22" s="44">
        <v>450000</v>
      </c>
      <c r="E22" s="44">
        <v>250000</v>
      </c>
      <c r="F22" s="37">
        <v>27</v>
      </c>
      <c r="G22" s="37">
        <v>13</v>
      </c>
      <c r="H22" s="37">
        <v>10</v>
      </c>
      <c r="I22" s="37">
        <v>5</v>
      </c>
      <c r="J22" s="37">
        <v>7</v>
      </c>
      <c r="K22" s="37">
        <v>7</v>
      </c>
      <c r="L22" s="37">
        <v>5</v>
      </c>
      <c r="M22" s="37">
        <f t="shared" si="0"/>
        <v>74</v>
      </c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</row>
    <row r="23" spans="1:78" s="36" customFormat="1" ht="13.5" customHeight="1" x14ac:dyDescent="0.3">
      <c r="A23" s="43" t="s">
        <v>50</v>
      </c>
      <c r="B23" s="43" t="s">
        <v>64</v>
      </c>
      <c r="C23" s="43" t="s">
        <v>59</v>
      </c>
      <c r="D23" s="44">
        <v>188500</v>
      </c>
      <c r="E23" s="44">
        <v>150000</v>
      </c>
      <c r="F23" s="37">
        <v>29</v>
      </c>
      <c r="G23" s="37">
        <v>13</v>
      </c>
      <c r="H23" s="37">
        <v>10</v>
      </c>
      <c r="I23" s="37">
        <v>5</v>
      </c>
      <c r="J23" s="37">
        <v>7</v>
      </c>
      <c r="K23" s="37">
        <v>7</v>
      </c>
      <c r="L23" s="37">
        <v>5</v>
      </c>
      <c r="M23" s="37">
        <f t="shared" si="0"/>
        <v>76</v>
      </c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</row>
    <row r="24" spans="1:78" s="36" customFormat="1" ht="12.75" customHeight="1" x14ac:dyDescent="0.3">
      <c r="A24" s="43" t="s">
        <v>70</v>
      </c>
      <c r="B24" s="43" t="s">
        <v>64</v>
      </c>
      <c r="C24" s="43" t="s">
        <v>87</v>
      </c>
      <c r="D24" s="44">
        <v>677600</v>
      </c>
      <c r="E24" s="44">
        <v>300000</v>
      </c>
      <c r="F24" s="37">
        <v>31</v>
      </c>
      <c r="G24" s="37">
        <v>13</v>
      </c>
      <c r="H24" s="37">
        <v>10</v>
      </c>
      <c r="I24" s="37">
        <v>5</v>
      </c>
      <c r="J24" s="37">
        <v>8</v>
      </c>
      <c r="K24" s="37">
        <v>8</v>
      </c>
      <c r="L24" s="37">
        <v>5</v>
      </c>
      <c r="M24" s="37">
        <f t="shared" si="0"/>
        <v>80</v>
      </c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</row>
    <row r="25" spans="1:78" s="36" customFormat="1" ht="12.75" customHeight="1" x14ac:dyDescent="0.3">
      <c r="A25" s="43" t="s">
        <v>71</v>
      </c>
      <c r="B25" s="43" t="s">
        <v>61</v>
      </c>
      <c r="C25" s="43" t="s">
        <v>88</v>
      </c>
      <c r="D25" s="44">
        <v>303109</v>
      </c>
      <c r="E25" s="44">
        <v>150000</v>
      </c>
      <c r="F25" s="37">
        <v>32</v>
      </c>
      <c r="G25" s="37">
        <v>14</v>
      </c>
      <c r="H25" s="37">
        <v>12</v>
      </c>
      <c r="I25" s="37">
        <v>5</v>
      </c>
      <c r="J25" s="37">
        <v>8</v>
      </c>
      <c r="K25" s="37">
        <v>8</v>
      </c>
      <c r="L25" s="37">
        <v>4</v>
      </c>
      <c r="M25" s="37">
        <f t="shared" si="0"/>
        <v>83</v>
      </c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</row>
    <row r="26" spans="1:78" s="36" customFormat="1" ht="12.75" customHeight="1" x14ac:dyDescent="0.3">
      <c r="A26" s="43" t="s">
        <v>72</v>
      </c>
      <c r="B26" s="43" t="s">
        <v>64</v>
      </c>
      <c r="C26" s="43" t="s">
        <v>89</v>
      </c>
      <c r="D26" s="44">
        <v>1202200</v>
      </c>
      <c r="E26" s="44">
        <v>400000</v>
      </c>
      <c r="F26" s="37">
        <v>33</v>
      </c>
      <c r="G26" s="37">
        <v>13</v>
      </c>
      <c r="H26" s="37">
        <v>12</v>
      </c>
      <c r="I26" s="37">
        <v>4</v>
      </c>
      <c r="J26" s="37">
        <v>7</v>
      </c>
      <c r="K26" s="37">
        <v>7</v>
      </c>
      <c r="L26" s="37">
        <v>5</v>
      </c>
      <c r="M26" s="37">
        <f t="shared" si="0"/>
        <v>81</v>
      </c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</row>
    <row r="27" spans="1:78" s="36" customFormat="1" ht="12.75" customHeight="1" x14ac:dyDescent="0.3">
      <c r="A27" s="43" t="s">
        <v>73</v>
      </c>
      <c r="B27" s="43" t="s">
        <v>63</v>
      </c>
      <c r="C27" s="43" t="s">
        <v>90</v>
      </c>
      <c r="D27" s="44">
        <v>537450</v>
      </c>
      <c r="E27" s="44">
        <v>200000</v>
      </c>
      <c r="F27" s="37">
        <v>30</v>
      </c>
      <c r="G27" s="37">
        <v>14</v>
      </c>
      <c r="H27" s="37">
        <v>11</v>
      </c>
      <c r="I27" s="37">
        <v>5</v>
      </c>
      <c r="J27" s="37">
        <v>8</v>
      </c>
      <c r="K27" s="37">
        <v>9</v>
      </c>
      <c r="L27" s="37">
        <v>4</v>
      </c>
      <c r="M27" s="37">
        <f t="shared" si="0"/>
        <v>81</v>
      </c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</row>
    <row r="28" spans="1:78" s="36" customFormat="1" ht="12.75" customHeight="1" x14ac:dyDescent="0.3">
      <c r="A28" s="43" t="s">
        <v>74</v>
      </c>
      <c r="B28" s="43" t="s">
        <v>64</v>
      </c>
      <c r="C28" s="43" t="s">
        <v>91</v>
      </c>
      <c r="D28" s="44">
        <v>701100</v>
      </c>
      <c r="E28" s="44">
        <v>300000</v>
      </c>
      <c r="F28" s="37">
        <v>26</v>
      </c>
      <c r="G28" s="37">
        <v>13</v>
      </c>
      <c r="H28" s="37">
        <v>10</v>
      </c>
      <c r="I28" s="37">
        <v>5</v>
      </c>
      <c r="J28" s="37">
        <v>8</v>
      </c>
      <c r="K28" s="37">
        <v>7</v>
      </c>
      <c r="L28" s="37">
        <v>5</v>
      </c>
      <c r="M28" s="37">
        <f t="shared" si="0"/>
        <v>74</v>
      </c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</row>
    <row r="29" spans="1:78" s="36" customFormat="1" ht="12" x14ac:dyDescent="0.3">
      <c r="A29" s="43" t="s">
        <v>75</v>
      </c>
      <c r="B29" s="43" t="s">
        <v>63</v>
      </c>
      <c r="C29" s="43" t="s">
        <v>92</v>
      </c>
      <c r="D29" s="44">
        <v>1642650</v>
      </c>
      <c r="E29" s="44">
        <v>300000</v>
      </c>
      <c r="F29" s="37">
        <v>33</v>
      </c>
      <c r="G29" s="37">
        <v>14</v>
      </c>
      <c r="H29" s="37">
        <v>11</v>
      </c>
      <c r="I29" s="37">
        <v>5</v>
      </c>
      <c r="J29" s="37">
        <v>8</v>
      </c>
      <c r="K29" s="37">
        <v>8</v>
      </c>
      <c r="L29" s="37">
        <v>4</v>
      </c>
      <c r="M29" s="37">
        <f t="shared" si="0"/>
        <v>83</v>
      </c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</row>
    <row r="30" spans="1:78" s="36" customFormat="1" ht="12" x14ac:dyDescent="0.3">
      <c r="A30" s="43" t="s">
        <v>76</v>
      </c>
      <c r="B30" s="43" t="s">
        <v>104</v>
      </c>
      <c r="C30" s="43" t="s">
        <v>93</v>
      </c>
      <c r="D30" s="44">
        <v>260000</v>
      </c>
      <c r="E30" s="44">
        <v>200000</v>
      </c>
      <c r="F30" s="37">
        <v>33</v>
      </c>
      <c r="G30" s="37">
        <v>10</v>
      </c>
      <c r="H30" s="37">
        <v>13</v>
      </c>
      <c r="I30" s="37">
        <v>5</v>
      </c>
      <c r="J30" s="37">
        <v>8</v>
      </c>
      <c r="K30" s="37">
        <v>8</v>
      </c>
      <c r="L30" s="37">
        <v>3</v>
      </c>
      <c r="M30" s="37">
        <f t="shared" si="0"/>
        <v>80</v>
      </c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</row>
    <row r="31" spans="1:78" s="36" customFormat="1" ht="12.75" customHeight="1" x14ac:dyDescent="0.3">
      <c r="A31" s="43" t="s">
        <v>77</v>
      </c>
      <c r="B31" s="43" t="s">
        <v>64</v>
      </c>
      <c r="C31" s="43" t="s">
        <v>94</v>
      </c>
      <c r="D31" s="44">
        <v>391600</v>
      </c>
      <c r="E31" s="44">
        <v>300000</v>
      </c>
      <c r="F31" s="37">
        <v>27</v>
      </c>
      <c r="G31" s="37">
        <v>13</v>
      </c>
      <c r="H31" s="37">
        <v>9</v>
      </c>
      <c r="I31" s="37">
        <v>5</v>
      </c>
      <c r="J31" s="37">
        <v>7</v>
      </c>
      <c r="K31" s="37">
        <v>6</v>
      </c>
      <c r="L31" s="37">
        <v>5</v>
      </c>
      <c r="M31" s="37">
        <f t="shared" si="0"/>
        <v>72</v>
      </c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</row>
    <row r="32" spans="1:78" s="36" customFormat="1" ht="12.75" customHeight="1" x14ac:dyDescent="0.3">
      <c r="A32" s="43" t="s">
        <v>78</v>
      </c>
      <c r="B32" s="43" t="s">
        <v>64</v>
      </c>
      <c r="C32" s="43" t="s">
        <v>95</v>
      </c>
      <c r="D32" s="44">
        <v>293000</v>
      </c>
      <c r="E32" s="44">
        <v>200000</v>
      </c>
      <c r="F32" s="37">
        <v>28</v>
      </c>
      <c r="G32" s="37">
        <v>13</v>
      </c>
      <c r="H32" s="37">
        <v>12</v>
      </c>
      <c r="I32" s="37">
        <v>4</v>
      </c>
      <c r="J32" s="37">
        <v>5</v>
      </c>
      <c r="K32" s="37">
        <v>4</v>
      </c>
      <c r="L32" s="37">
        <v>5</v>
      </c>
      <c r="M32" s="37">
        <f t="shared" si="0"/>
        <v>71</v>
      </c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</row>
    <row r="33" spans="1:78" s="36" customFormat="1" ht="12.75" customHeight="1" x14ac:dyDescent="0.3">
      <c r="A33" s="43" t="s">
        <v>79</v>
      </c>
      <c r="B33" s="43" t="s">
        <v>63</v>
      </c>
      <c r="C33" s="43" t="s">
        <v>96</v>
      </c>
      <c r="D33" s="44">
        <v>725500</v>
      </c>
      <c r="E33" s="44">
        <v>250000</v>
      </c>
      <c r="F33" s="37">
        <v>32</v>
      </c>
      <c r="G33" s="37">
        <v>14</v>
      </c>
      <c r="H33" s="37">
        <v>11</v>
      </c>
      <c r="I33" s="37">
        <v>4</v>
      </c>
      <c r="J33" s="37">
        <v>8</v>
      </c>
      <c r="K33" s="37">
        <v>7</v>
      </c>
      <c r="L33" s="37">
        <v>4</v>
      </c>
      <c r="M33" s="37">
        <f t="shared" si="0"/>
        <v>80</v>
      </c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</row>
    <row r="34" spans="1:78" s="36" customFormat="1" ht="12.75" customHeight="1" x14ac:dyDescent="0.3">
      <c r="A34" s="43" t="s">
        <v>80</v>
      </c>
      <c r="B34" s="43" t="s">
        <v>105</v>
      </c>
      <c r="C34" s="43" t="s">
        <v>97</v>
      </c>
      <c r="D34" s="44">
        <v>2500000</v>
      </c>
      <c r="E34" s="44">
        <v>1000000</v>
      </c>
      <c r="F34" s="37">
        <v>33</v>
      </c>
      <c r="G34" s="37">
        <v>12</v>
      </c>
      <c r="H34" s="37">
        <v>12</v>
      </c>
      <c r="I34" s="37">
        <v>5</v>
      </c>
      <c r="J34" s="37">
        <v>6</v>
      </c>
      <c r="K34" s="37">
        <v>7</v>
      </c>
      <c r="L34" s="37">
        <v>4</v>
      </c>
      <c r="M34" s="37">
        <f t="shared" si="0"/>
        <v>79</v>
      </c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</row>
    <row r="35" spans="1:78" s="36" customFormat="1" ht="12.75" customHeight="1" x14ac:dyDescent="0.3">
      <c r="A35" s="43" t="s">
        <v>81</v>
      </c>
      <c r="B35" s="43" t="s">
        <v>106</v>
      </c>
      <c r="C35" s="43" t="s">
        <v>98</v>
      </c>
      <c r="D35" s="44">
        <v>1862184</v>
      </c>
      <c r="E35" s="44">
        <v>500000</v>
      </c>
      <c r="F35" s="37">
        <v>18</v>
      </c>
      <c r="G35" s="37">
        <v>13</v>
      </c>
      <c r="H35" s="37">
        <v>8</v>
      </c>
      <c r="I35" s="37">
        <v>5</v>
      </c>
      <c r="J35" s="37">
        <v>8</v>
      </c>
      <c r="K35" s="37">
        <v>8</v>
      </c>
      <c r="L35" s="37">
        <v>5</v>
      </c>
      <c r="M35" s="37">
        <f t="shared" si="0"/>
        <v>65</v>
      </c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</row>
    <row r="36" spans="1:78" s="36" customFormat="1" ht="12.75" customHeight="1" x14ac:dyDescent="0.3">
      <c r="A36" s="43" t="s">
        <v>82</v>
      </c>
      <c r="B36" s="43" t="s">
        <v>64</v>
      </c>
      <c r="C36" s="43" t="s">
        <v>99</v>
      </c>
      <c r="D36" s="44">
        <v>504300</v>
      </c>
      <c r="E36" s="44">
        <v>300000</v>
      </c>
      <c r="F36" s="37">
        <v>35</v>
      </c>
      <c r="G36" s="37">
        <v>13</v>
      </c>
      <c r="H36" s="37">
        <v>13</v>
      </c>
      <c r="I36" s="37">
        <v>4</v>
      </c>
      <c r="J36" s="37">
        <v>7</v>
      </c>
      <c r="K36" s="37">
        <v>8</v>
      </c>
      <c r="L36" s="37">
        <v>5</v>
      </c>
      <c r="M36" s="37">
        <f t="shared" si="0"/>
        <v>85</v>
      </c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</row>
    <row r="37" spans="1:78" s="36" customFormat="1" ht="12.75" customHeight="1" x14ac:dyDescent="0.3">
      <c r="A37" s="43" t="s">
        <v>83</v>
      </c>
      <c r="B37" s="43" t="s">
        <v>63</v>
      </c>
      <c r="C37" s="43" t="s">
        <v>100</v>
      </c>
      <c r="D37" s="44">
        <v>400900</v>
      </c>
      <c r="E37" s="44">
        <v>200000</v>
      </c>
      <c r="F37" s="37">
        <v>35</v>
      </c>
      <c r="G37" s="37">
        <v>14</v>
      </c>
      <c r="H37" s="37">
        <v>13</v>
      </c>
      <c r="I37" s="37">
        <v>3</v>
      </c>
      <c r="J37" s="37">
        <v>7</v>
      </c>
      <c r="K37" s="37">
        <v>8</v>
      </c>
      <c r="L37" s="37">
        <v>4</v>
      </c>
      <c r="M37" s="37">
        <f t="shared" si="0"/>
        <v>84</v>
      </c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</row>
    <row r="38" spans="1:78" s="36" customFormat="1" ht="12" x14ac:dyDescent="0.3">
      <c r="A38" s="43" t="s">
        <v>84</v>
      </c>
      <c r="B38" s="43" t="s">
        <v>107</v>
      </c>
      <c r="C38" s="43" t="s">
        <v>101</v>
      </c>
      <c r="D38" s="44">
        <v>267975</v>
      </c>
      <c r="E38" s="44">
        <v>150000</v>
      </c>
      <c r="F38" s="37">
        <v>31</v>
      </c>
      <c r="G38" s="37">
        <v>11</v>
      </c>
      <c r="H38" s="37">
        <v>11</v>
      </c>
      <c r="I38" s="37">
        <v>3</v>
      </c>
      <c r="J38" s="37">
        <v>6</v>
      </c>
      <c r="K38" s="37">
        <v>6</v>
      </c>
      <c r="L38" s="37">
        <v>4</v>
      </c>
      <c r="M38" s="37">
        <f t="shared" si="0"/>
        <v>72</v>
      </c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</row>
    <row r="39" spans="1:78" s="36" customFormat="1" ht="12.75" customHeight="1" x14ac:dyDescent="0.3">
      <c r="A39" s="43" t="s">
        <v>85</v>
      </c>
      <c r="B39" s="43" t="s">
        <v>64</v>
      </c>
      <c r="C39" s="43" t="s">
        <v>102</v>
      </c>
      <c r="D39" s="44">
        <v>4358700</v>
      </c>
      <c r="E39" s="44">
        <v>700000</v>
      </c>
      <c r="F39" s="37">
        <v>18</v>
      </c>
      <c r="G39" s="37">
        <v>13</v>
      </c>
      <c r="H39" s="37">
        <v>7</v>
      </c>
      <c r="I39" s="37">
        <v>5</v>
      </c>
      <c r="J39" s="37">
        <v>7</v>
      </c>
      <c r="K39" s="37">
        <v>7</v>
      </c>
      <c r="L39" s="37">
        <v>5</v>
      </c>
      <c r="M39" s="37">
        <f t="shared" si="0"/>
        <v>62</v>
      </c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</row>
    <row r="40" spans="1:78" s="36" customFormat="1" ht="12.75" customHeight="1" x14ac:dyDescent="0.3">
      <c r="A40" s="43" t="s">
        <v>86</v>
      </c>
      <c r="B40" s="43" t="s">
        <v>108</v>
      </c>
      <c r="C40" s="43" t="s">
        <v>103</v>
      </c>
      <c r="D40" s="44">
        <v>565000</v>
      </c>
      <c r="E40" s="44">
        <v>200000</v>
      </c>
      <c r="F40" s="37">
        <v>20</v>
      </c>
      <c r="G40" s="37">
        <v>9</v>
      </c>
      <c r="H40" s="37">
        <v>7</v>
      </c>
      <c r="I40" s="37">
        <v>4</v>
      </c>
      <c r="J40" s="37">
        <v>6</v>
      </c>
      <c r="K40" s="37">
        <v>7</v>
      </c>
      <c r="L40" s="37">
        <v>4</v>
      </c>
      <c r="M40" s="37">
        <f t="shared" si="0"/>
        <v>57</v>
      </c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</row>
    <row r="41" spans="1:78" ht="12" x14ac:dyDescent="0.3">
      <c r="D41" s="38">
        <f>SUM(D15:D40)</f>
        <v>21892696</v>
      </c>
      <c r="E41" s="38">
        <f>SUM(E15:E40)</f>
        <v>7550000</v>
      </c>
    </row>
    <row r="42" spans="1:78" ht="12" x14ac:dyDescent="0.3">
      <c r="E42" s="38"/>
    </row>
  </sheetData>
  <mergeCells count="15">
    <mergeCell ref="I12:I13"/>
    <mergeCell ref="J12:J13"/>
    <mergeCell ref="K12:K13"/>
    <mergeCell ref="L12:L13"/>
    <mergeCell ref="M12:M13"/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</mergeCells>
  <dataValidations count="4">
    <dataValidation type="decimal" operator="lessThanOrEqual" allowBlank="1" showInputMessage="1" showErrorMessage="1" error="max. 40" sqref="F15:F40" xr:uid="{FDC8B05F-9F49-4627-9A9A-BB00708FCAD1}">
      <formula1>40</formula1>
    </dataValidation>
    <dataValidation type="decimal" operator="lessThanOrEqual" allowBlank="1" showInputMessage="1" showErrorMessage="1" error="max. 15" sqref="G15:H40" xr:uid="{DFA7A022-44E5-44F5-AE42-56E6C3EB02A6}">
      <formula1>15</formula1>
    </dataValidation>
    <dataValidation type="decimal" operator="lessThanOrEqual" allowBlank="1" showInputMessage="1" showErrorMessage="1" error="max. 5" sqref="L15:L40 I15:I40" xr:uid="{AD68572D-E2D2-48E3-94F7-F46D62F54F24}">
      <formula1>5</formula1>
    </dataValidation>
    <dataValidation type="decimal" operator="lessThanOrEqual" allowBlank="1" showInputMessage="1" showErrorMessage="1" error="max. 10" sqref="J15:K40" xr:uid="{D038A337-5DE8-4ED1-89AF-80E64CD9F571}">
      <formula1>10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AEA0D-FFAF-41B4-ADF0-CCD3A6E07BE1}">
  <dimension ref="A1:BZ42"/>
  <sheetViews>
    <sheetView zoomScale="90" zoomScaleNormal="90" workbookViewId="0"/>
  </sheetViews>
  <sheetFormatPr defaultColWidth="9.109375" defaultRowHeight="14.4" x14ac:dyDescent="0.3"/>
  <cols>
    <col min="1" max="1" width="11.6640625" style="35" customWidth="1"/>
    <col min="2" max="2" width="30" style="35" bestFit="1" customWidth="1"/>
    <col min="3" max="3" width="43.6640625" style="35" customWidth="1"/>
    <col min="4" max="4" width="15.5546875" style="35" customWidth="1"/>
    <col min="5" max="5" width="15" style="35" customWidth="1"/>
    <col min="6" max="6" width="9.6640625" style="35" customWidth="1"/>
    <col min="7" max="13" width="9.33203125" style="35" customWidth="1"/>
    <col min="14" max="16384" width="9.109375" style="35"/>
  </cols>
  <sheetData>
    <row r="1" spans="1:78" ht="38.25" customHeight="1" x14ac:dyDescent="0.3">
      <c r="A1" s="34" t="s">
        <v>29</v>
      </c>
    </row>
    <row r="2" spans="1:78" ht="12.6" x14ac:dyDescent="0.3">
      <c r="A2" s="39" t="s">
        <v>39</v>
      </c>
      <c r="D2" s="39" t="s">
        <v>22</v>
      </c>
    </row>
    <row r="3" spans="1:78" ht="12.6" x14ac:dyDescent="0.3">
      <c r="A3" s="39" t="s">
        <v>32</v>
      </c>
      <c r="D3" s="35" t="s">
        <v>35</v>
      </c>
    </row>
    <row r="4" spans="1:78" ht="12.6" x14ac:dyDescent="0.3">
      <c r="A4" s="39" t="s">
        <v>41</v>
      </c>
      <c r="D4" s="35" t="s">
        <v>36</v>
      </c>
    </row>
    <row r="5" spans="1:78" ht="12.6" x14ac:dyDescent="0.3">
      <c r="A5" s="39" t="s">
        <v>34</v>
      </c>
      <c r="D5" s="35" t="s">
        <v>37</v>
      </c>
    </row>
    <row r="6" spans="1:78" ht="12.6" x14ac:dyDescent="0.3">
      <c r="A6" s="39" t="s">
        <v>40</v>
      </c>
      <c r="D6" s="35" t="s">
        <v>38</v>
      </c>
    </row>
    <row r="7" spans="1:78" ht="12.6" x14ac:dyDescent="0.3">
      <c r="A7" s="41" t="s">
        <v>33</v>
      </c>
    </row>
    <row r="8" spans="1:78" ht="12.6" x14ac:dyDescent="0.3">
      <c r="A8" s="39" t="s">
        <v>21</v>
      </c>
      <c r="D8" s="39" t="s">
        <v>23</v>
      </c>
    </row>
    <row r="9" spans="1:78" ht="38.4" customHeight="1" x14ac:dyDescent="0.3">
      <c r="D9" s="35" t="s">
        <v>30</v>
      </c>
      <c r="F9" s="26"/>
      <c r="G9" s="26"/>
      <c r="H9" s="26"/>
      <c r="I9" s="26"/>
      <c r="J9" s="26"/>
      <c r="K9" s="26"/>
      <c r="L9" s="26"/>
      <c r="M9" s="42"/>
    </row>
    <row r="10" spans="1:78" ht="12" x14ac:dyDescent="0.2">
      <c r="D10" s="31" t="s">
        <v>31</v>
      </c>
      <c r="E10" s="31"/>
      <c r="F10" s="31"/>
      <c r="G10" s="31"/>
      <c r="H10" s="31"/>
      <c r="I10" s="31"/>
      <c r="J10" s="31"/>
      <c r="K10" s="31"/>
      <c r="L10" s="31"/>
      <c r="M10" s="31"/>
    </row>
    <row r="11" spans="1:78" ht="12.6" x14ac:dyDescent="0.3">
      <c r="A11" s="39"/>
    </row>
    <row r="12" spans="1:78" ht="26.4" customHeight="1" x14ac:dyDescent="0.3">
      <c r="A12" s="22" t="s">
        <v>0</v>
      </c>
      <c r="B12" s="22" t="s">
        <v>1</v>
      </c>
      <c r="C12" s="22" t="s">
        <v>16</v>
      </c>
      <c r="D12" s="22" t="s">
        <v>13</v>
      </c>
      <c r="E12" s="28" t="s">
        <v>2</v>
      </c>
      <c r="F12" s="22" t="s">
        <v>27</v>
      </c>
      <c r="G12" s="22" t="s">
        <v>14</v>
      </c>
      <c r="H12" s="22" t="s">
        <v>15</v>
      </c>
      <c r="I12" s="22" t="s">
        <v>25</v>
      </c>
      <c r="J12" s="22" t="s">
        <v>26</v>
      </c>
      <c r="K12" s="22" t="s">
        <v>28</v>
      </c>
      <c r="L12" s="22" t="s">
        <v>3</v>
      </c>
      <c r="M12" s="22" t="s">
        <v>4</v>
      </c>
    </row>
    <row r="13" spans="1:78" ht="59.4" customHeight="1" x14ac:dyDescent="0.3">
      <c r="A13" s="27"/>
      <c r="B13" s="27"/>
      <c r="C13" s="27"/>
      <c r="D13" s="27"/>
      <c r="E13" s="29"/>
      <c r="F13" s="23"/>
      <c r="G13" s="23"/>
      <c r="H13" s="23"/>
      <c r="I13" s="23"/>
      <c r="J13" s="23"/>
      <c r="K13" s="23"/>
      <c r="L13" s="23"/>
      <c r="M13" s="23"/>
    </row>
    <row r="14" spans="1:78" ht="37.200000000000003" customHeight="1" x14ac:dyDescent="0.3">
      <c r="A14" s="23"/>
      <c r="B14" s="23"/>
      <c r="C14" s="23"/>
      <c r="D14" s="23"/>
      <c r="E14" s="30"/>
      <c r="F14" s="40" t="s">
        <v>24</v>
      </c>
      <c r="G14" s="40" t="s">
        <v>18</v>
      </c>
      <c r="H14" s="40" t="s">
        <v>18</v>
      </c>
      <c r="I14" s="40" t="s">
        <v>19</v>
      </c>
      <c r="J14" s="40" t="s">
        <v>20</v>
      </c>
      <c r="K14" s="40" t="s">
        <v>20</v>
      </c>
      <c r="L14" s="40" t="s">
        <v>19</v>
      </c>
      <c r="M14" s="40"/>
    </row>
    <row r="15" spans="1:78" s="36" customFormat="1" ht="12.75" customHeight="1" x14ac:dyDescent="0.3">
      <c r="A15" s="43" t="s">
        <v>42</v>
      </c>
      <c r="B15" s="43" t="s">
        <v>60</v>
      </c>
      <c r="C15" s="43" t="s">
        <v>51</v>
      </c>
      <c r="D15" s="44">
        <v>399440</v>
      </c>
      <c r="E15" s="44">
        <v>250000</v>
      </c>
      <c r="F15" s="37">
        <v>29</v>
      </c>
      <c r="G15" s="37">
        <v>11</v>
      </c>
      <c r="H15" s="37">
        <v>10</v>
      </c>
      <c r="I15" s="37">
        <v>5</v>
      </c>
      <c r="J15" s="37">
        <v>9</v>
      </c>
      <c r="K15" s="37">
        <v>8</v>
      </c>
      <c r="L15" s="37">
        <v>3</v>
      </c>
      <c r="M15" s="37">
        <f>SUM(F15:L15)</f>
        <v>75</v>
      </c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</row>
    <row r="16" spans="1:78" s="36" customFormat="1" ht="12.75" customHeight="1" x14ac:dyDescent="0.3">
      <c r="A16" s="43" t="s">
        <v>43</v>
      </c>
      <c r="B16" s="43" t="s">
        <v>61</v>
      </c>
      <c r="C16" s="43" t="s">
        <v>52</v>
      </c>
      <c r="D16" s="44">
        <v>318613</v>
      </c>
      <c r="E16" s="44">
        <v>150000</v>
      </c>
      <c r="F16" s="37">
        <v>31</v>
      </c>
      <c r="G16" s="37">
        <v>14</v>
      </c>
      <c r="H16" s="37">
        <v>12</v>
      </c>
      <c r="I16" s="37">
        <v>5</v>
      </c>
      <c r="J16" s="37">
        <v>7</v>
      </c>
      <c r="K16" s="37">
        <v>8</v>
      </c>
      <c r="L16" s="37">
        <v>4</v>
      </c>
      <c r="M16" s="37">
        <f t="shared" ref="M16:M40" si="0">SUM(F16:L16)</f>
        <v>81</v>
      </c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</row>
    <row r="17" spans="1:78" s="36" customFormat="1" ht="12.75" customHeight="1" x14ac:dyDescent="0.3">
      <c r="A17" s="43" t="s">
        <v>44</v>
      </c>
      <c r="B17" s="43" t="s">
        <v>62</v>
      </c>
      <c r="C17" s="43" t="s">
        <v>53</v>
      </c>
      <c r="D17" s="44">
        <v>371000</v>
      </c>
      <c r="E17" s="44">
        <v>200000</v>
      </c>
      <c r="F17" s="37">
        <v>25</v>
      </c>
      <c r="G17" s="37">
        <v>9</v>
      </c>
      <c r="H17" s="37">
        <v>9</v>
      </c>
      <c r="I17" s="37">
        <v>4</v>
      </c>
      <c r="J17" s="37">
        <v>7</v>
      </c>
      <c r="K17" s="37">
        <v>5</v>
      </c>
      <c r="L17" s="37">
        <v>3</v>
      </c>
      <c r="M17" s="37">
        <f t="shared" si="0"/>
        <v>62</v>
      </c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</row>
    <row r="18" spans="1:78" s="36" customFormat="1" ht="12.75" customHeight="1" x14ac:dyDescent="0.3">
      <c r="A18" s="43" t="s">
        <v>45</v>
      </c>
      <c r="B18" s="43" t="s">
        <v>63</v>
      </c>
      <c r="C18" s="43" t="s">
        <v>54</v>
      </c>
      <c r="D18" s="44">
        <v>1181800</v>
      </c>
      <c r="E18" s="44">
        <v>300000</v>
      </c>
      <c r="F18" s="37">
        <v>32</v>
      </c>
      <c r="G18" s="37">
        <v>13</v>
      </c>
      <c r="H18" s="37">
        <v>13</v>
      </c>
      <c r="I18" s="37">
        <v>5</v>
      </c>
      <c r="J18" s="37">
        <v>8</v>
      </c>
      <c r="K18" s="37">
        <v>9</v>
      </c>
      <c r="L18" s="37">
        <v>4</v>
      </c>
      <c r="M18" s="37">
        <f t="shared" si="0"/>
        <v>84</v>
      </c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</row>
    <row r="19" spans="1:78" s="36" customFormat="1" ht="12.75" customHeight="1" x14ac:dyDescent="0.3">
      <c r="A19" s="43" t="s">
        <v>46</v>
      </c>
      <c r="B19" s="43" t="s">
        <v>64</v>
      </c>
      <c r="C19" s="43" t="s">
        <v>55</v>
      </c>
      <c r="D19" s="44">
        <v>601075</v>
      </c>
      <c r="E19" s="44">
        <v>150000</v>
      </c>
      <c r="F19" s="37">
        <v>28</v>
      </c>
      <c r="G19" s="37">
        <v>13</v>
      </c>
      <c r="H19" s="37">
        <v>8</v>
      </c>
      <c r="I19" s="37">
        <v>4</v>
      </c>
      <c r="J19" s="37">
        <v>6</v>
      </c>
      <c r="K19" s="37">
        <v>5</v>
      </c>
      <c r="L19" s="37">
        <v>5</v>
      </c>
      <c r="M19" s="37">
        <f t="shared" si="0"/>
        <v>69</v>
      </c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</row>
    <row r="20" spans="1:78" s="36" customFormat="1" ht="12" x14ac:dyDescent="0.3">
      <c r="A20" s="43" t="s">
        <v>47</v>
      </c>
      <c r="B20" s="43" t="s">
        <v>64</v>
      </c>
      <c r="C20" s="43" t="s">
        <v>56</v>
      </c>
      <c r="D20" s="44">
        <v>203000</v>
      </c>
      <c r="E20" s="44">
        <v>150000</v>
      </c>
      <c r="F20" s="37">
        <v>26</v>
      </c>
      <c r="G20" s="37">
        <v>13</v>
      </c>
      <c r="H20" s="37">
        <v>8</v>
      </c>
      <c r="I20" s="37">
        <v>4</v>
      </c>
      <c r="J20" s="37">
        <v>5</v>
      </c>
      <c r="K20" s="37">
        <v>5</v>
      </c>
      <c r="L20" s="37">
        <v>5</v>
      </c>
      <c r="M20" s="37">
        <f t="shared" si="0"/>
        <v>66</v>
      </c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</row>
    <row r="21" spans="1:78" s="36" customFormat="1" ht="12.75" customHeight="1" x14ac:dyDescent="0.3">
      <c r="A21" s="43" t="s">
        <v>48</v>
      </c>
      <c r="B21" s="43" t="s">
        <v>65</v>
      </c>
      <c r="C21" s="43" t="s">
        <v>57</v>
      </c>
      <c r="D21" s="44">
        <v>986000</v>
      </c>
      <c r="E21" s="44">
        <v>300000</v>
      </c>
      <c r="F21" s="37">
        <v>35</v>
      </c>
      <c r="G21" s="37">
        <v>10</v>
      </c>
      <c r="H21" s="37">
        <v>13</v>
      </c>
      <c r="I21" s="37">
        <v>4</v>
      </c>
      <c r="J21" s="37">
        <v>6</v>
      </c>
      <c r="K21" s="37">
        <v>5</v>
      </c>
      <c r="L21" s="37">
        <v>3</v>
      </c>
      <c r="M21" s="37">
        <f t="shared" si="0"/>
        <v>76</v>
      </c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</row>
    <row r="22" spans="1:78" s="36" customFormat="1" ht="12.75" customHeight="1" x14ac:dyDescent="0.3">
      <c r="A22" s="43" t="s">
        <v>49</v>
      </c>
      <c r="B22" s="43" t="s">
        <v>66</v>
      </c>
      <c r="C22" s="43" t="s">
        <v>58</v>
      </c>
      <c r="D22" s="44">
        <v>450000</v>
      </c>
      <c r="E22" s="44">
        <v>250000</v>
      </c>
      <c r="F22" s="37">
        <v>27</v>
      </c>
      <c r="G22" s="37">
        <v>12</v>
      </c>
      <c r="H22" s="37">
        <v>12</v>
      </c>
      <c r="I22" s="37">
        <v>5</v>
      </c>
      <c r="J22" s="37">
        <v>5</v>
      </c>
      <c r="K22" s="37">
        <v>7</v>
      </c>
      <c r="L22" s="37">
        <v>5</v>
      </c>
      <c r="M22" s="37">
        <f t="shared" si="0"/>
        <v>73</v>
      </c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</row>
    <row r="23" spans="1:78" s="36" customFormat="1" ht="13.5" customHeight="1" x14ac:dyDescent="0.3">
      <c r="A23" s="43" t="s">
        <v>50</v>
      </c>
      <c r="B23" s="43" t="s">
        <v>64</v>
      </c>
      <c r="C23" s="43" t="s">
        <v>59</v>
      </c>
      <c r="D23" s="44">
        <v>188500</v>
      </c>
      <c r="E23" s="44">
        <v>150000</v>
      </c>
      <c r="F23" s="37">
        <v>33</v>
      </c>
      <c r="G23" s="37">
        <v>12</v>
      </c>
      <c r="H23" s="37">
        <v>12</v>
      </c>
      <c r="I23" s="37">
        <v>5</v>
      </c>
      <c r="J23" s="37">
        <v>7</v>
      </c>
      <c r="K23" s="37">
        <v>7</v>
      </c>
      <c r="L23" s="37">
        <v>5</v>
      </c>
      <c r="M23" s="37">
        <f t="shared" si="0"/>
        <v>81</v>
      </c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</row>
    <row r="24" spans="1:78" s="36" customFormat="1" ht="12.75" customHeight="1" x14ac:dyDescent="0.3">
      <c r="A24" s="43" t="s">
        <v>70</v>
      </c>
      <c r="B24" s="43" t="s">
        <v>64</v>
      </c>
      <c r="C24" s="43" t="s">
        <v>87</v>
      </c>
      <c r="D24" s="44">
        <v>677600</v>
      </c>
      <c r="E24" s="44">
        <v>300000</v>
      </c>
      <c r="F24" s="37">
        <v>32</v>
      </c>
      <c r="G24" s="37">
        <v>13</v>
      </c>
      <c r="H24" s="37">
        <v>12</v>
      </c>
      <c r="I24" s="37">
        <v>5</v>
      </c>
      <c r="J24" s="37">
        <v>8</v>
      </c>
      <c r="K24" s="37">
        <v>8</v>
      </c>
      <c r="L24" s="37">
        <v>5</v>
      </c>
      <c r="M24" s="37">
        <f t="shared" si="0"/>
        <v>83</v>
      </c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</row>
    <row r="25" spans="1:78" s="36" customFormat="1" ht="12.75" customHeight="1" x14ac:dyDescent="0.3">
      <c r="A25" s="43" t="s">
        <v>71</v>
      </c>
      <c r="B25" s="43" t="s">
        <v>61</v>
      </c>
      <c r="C25" s="43" t="s">
        <v>88</v>
      </c>
      <c r="D25" s="44">
        <v>303109</v>
      </c>
      <c r="E25" s="44">
        <v>150000</v>
      </c>
      <c r="F25" s="37">
        <v>32</v>
      </c>
      <c r="G25" s="37">
        <v>14</v>
      </c>
      <c r="H25" s="37">
        <v>12</v>
      </c>
      <c r="I25" s="37">
        <v>5</v>
      </c>
      <c r="J25" s="37">
        <v>8</v>
      </c>
      <c r="K25" s="37">
        <v>8</v>
      </c>
      <c r="L25" s="37">
        <v>4</v>
      </c>
      <c r="M25" s="37">
        <f t="shared" si="0"/>
        <v>83</v>
      </c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</row>
    <row r="26" spans="1:78" s="36" customFormat="1" ht="12.75" customHeight="1" x14ac:dyDescent="0.3">
      <c r="A26" s="43" t="s">
        <v>72</v>
      </c>
      <c r="B26" s="43" t="s">
        <v>64</v>
      </c>
      <c r="C26" s="43" t="s">
        <v>89</v>
      </c>
      <c r="D26" s="44">
        <v>1202200</v>
      </c>
      <c r="E26" s="44">
        <v>400000</v>
      </c>
      <c r="F26" s="37">
        <v>30</v>
      </c>
      <c r="G26" s="37">
        <v>13</v>
      </c>
      <c r="H26" s="37">
        <v>12</v>
      </c>
      <c r="I26" s="37">
        <v>5</v>
      </c>
      <c r="J26" s="37">
        <v>7</v>
      </c>
      <c r="K26" s="37">
        <v>7</v>
      </c>
      <c r="L26" s="37">
        <v>5</v>
      </c>
      <c r="M26" s="37">
        <f t="shared" si="0"/>
        <v>79</v>
      </c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</row>
    <row r="27" spans="1:78" s="36" customFormat="1" ht="12.75" customHeight="1" x14ac:dyDescent="0.3">
      <c r="A27" s="43" t="s">
        <v>73</v>
      </c>
      <c r="B27" s="43" t="s">
        <v>63</v>
      </c>
      <c r="C27" s="43" t="s">
        <v>90</v>
      </c>
      <c r="D27" s="44">
        <v>537450</v>
      </c>
      <c r="E27" s="44">
        <v>200000</v>
      </c>
      <c r="F27" s="37">
        <v>28</v>
      </c>
      <c r="G27" s="37">
        <v>14</v>
      </c>
      <c r="H27" s="37">
        <v>11</v>
      </c>
      <c r="I27" s="37">
        <v>5</v>
      </c>
      <c r="J27" s="37">
        <v>8</v>
      </c>
      <c r="K27" s="37">
        <v>9</v>
      </c>
      <c r="L27" s="37">
        <v>4</v>
      </c>
      <c r="M27" s="37">
        <f t="shared" si="0"/>
        <v>79</v>
      </c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</row>
    <row r="28" spans="1:78" s="36" customFormat="1" ht="12.75" customHeight="1" x14ac:dyDescent="0.3">
      <c r="A28" s="43" t="s">
        <v>74</v>
      </c>
      <c r="B28" s="43" t="s">
        <v>64</v>
      </c>
      <c r="C28" s="43" t="s">
        <v>91</v>
      </c>
      <c r="D28" s="44">
        <v>701100</v>
      </c>
      <c r="E28" s="44">
        <v>300000</v>
      </c>
      <c r="F28" s="37">
        <v>31</v>
      </c>
      <c r="G28" s="37">
        <v>12</v>
      </c>
      <c r="H28" s="37">
        <v>10</v>
      </c>
      <c r="I28" s="37">
        <v>4</v>
      </c>
      <c r="J28" s="37">
        <v>8</v>
      </c>
      <c r="K28" s="37">
        <v>8</v>
      </c>
      <c r="L28" s="37">
        <v>5</v>
      </c>
      <c r="M28" s="37">
        <f t="shared" si="0"/>
        <v>78</v>
      </c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</row>
    <row r="29" spans="1:78" s="36" customFormat="1" ht="12" x14ac:dyDescent="0.3">
      <c r="A29" s="43" t="s">
        <v>75</v>
      </c>
      <c r="B29" s="43" t="s">
        <v>63</v>
      </c>
      <c r="C29" s="43" t="s">
        <v>92</v>
      </c>
      <c r="D29" s="44">
        <v>1642650</v>
      </c>
      <c r="E29" s="44">
        <v>300000</v>
      </c>
      <c r="F29" s="37">
        <v>28</v>
      </c>
      <c r="G29" s="37">
        <v>14</v>
      </c>
      <c r="H29" s="37">
        <v>12</v>
      </c>
      <c r="I29" s="37">
        <v>5</v>
      </c>
      <c r="J29" s="37">
        <v>8</v>
      </c>
      <c r="K29" s="37">
        <v>8</v>
      </c>
      <c r="L29" s="37">
        <v>4</v>
      </c>
      <c r="M29" s="37">
        <f t="shared" si="0"/>
        <v>79</v>
      </c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</row>
    <row r="30" spans="1:78" s="36" customFormat="1" ht="12" x14ac:dyDescent="0.3">
      <c r="A30" s="43" t="s">
        <v>76</v>
      </c>
      <c r="B30" s="43" t="s">
        <v>104</v>
      </c>
      <c r="C30" s="43" t="s">
        <v>93</v>
      </c>
      <c r="D30" s="44">
        <v>260000</v>
      </c>
      <c r="E30" s="44">
        <v>200000</v>
      </c>
      <c r="F30" s="37">
        <v>33</v>
      </c>
      <c r="G30" s="37">
        <v>10</v>
      </c>
      <c r="H30" s="37">
        <v>13</v>
      </c>
      <c r="I30" s="37">
        <v>5</v>
      </c>
      <c r="J30" s="37">
        <v>8</v>
      </c>
      <c r="K30" s="37">
        <v>8</v>
      </c>
      <c r="L30" s="37">
        <v>3</v>
      </c>
      <c r="M30" s="37">
        <f t="shared" si="0"/>
        <v>80</v>
      </c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</row>
    <row r="31" spans="1:78" s="36" customFormat="1" ht="12.75" customHeight="1" x14ac:dyDescent="0.3">
      <c r="A31" s="43" t="s">
        <v>77</v>
      </c>
      <c r="B31" s="43" t="s">
        <v>64</v>
      </c>
      <c r="C31" s="43" t="s">
        <v>94</v>
      </c>
      <c r="D31" s="44">
        <v>391600</v>
      </c>
      <c r="E31" s="44">
        <v>300000</v>
      </c>
      <c r="F31" s="37">
        <v>27</v>
      </c>
      <c r="G31" s="37">
        <v>13</v>
      </c>
      <c r="H31" s="37">
        <v>11</v>
      </c>
      <c r="I31" s="37">
        <v>4</v>
      </c>
      <c r="J31" s="37">
        <v>8</v>
      </c>
      <c r="K31" s="37">
        <v>6</v>
      </c>
      <c r="L31" s="37">
        <v>5</v>
      </c>
      <c r="M31" s="37">
        <f t="shared" si="0"/>
        <v>74</v>
      </c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</row>
    <row r="32" spans="1:78" s="36" customFormat="1" ht="12.75" customHeight="1" x14ac:dyDescent="0.3">
      <c r="A32" s="43" t="s">
        <v>78</v>
      </c>
      <c r="B32" s="43" t="s">
        <v>64</v>
      </c>
      <c r="C32" s="43" t="s">
        <v>95</v>
      </c>
      <c r="D32" s="44">
        <v>293000</v>
      </c>
      <c r="E32" s="44">
        <v>200000</v>
      </c>
      <c r="F32" s="37">
        <v>28</v>
      </c>
      <c r="G32" s="37">
        <v>13</v>
      </c>
      <c r="H32" s="37">
        <v>12</v>
      </c>
      <c r="I32" s="37">
        <v>4</v>
      </c>
      <c r="J32" s="37">
        <v>5</v>
      </c>
      <c r="K32" s="37">
        <v>4</v>
      </c>
      <c r="L32" s="37">
        <v>5</v>
      </c>
      <c r="M32" s="37">
        <f t="shared" si="0"/>
        <v>71</v>
      </c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</row>
    <row r="33" spans="1:78" s="36" customFormat="1" ht="12.75" customHeight="1" x14ac:dyDescent="0.3">
      <c r="A33" s="43" t="s">
        <v>79</v>
      </c>
      <c r="B33" s="43" t="s">
        <v>63</v>
      </c>
      <c r="C33" s="43" t="s">
        <v>96</v>
      </c>
      <c r="D33" s="44">
        <v>725500</v>
      </c>
      <c r="E33" s="44">
        <v>250000</v>
      </c>
      <c r="F33" s="37">
        <v>32</v>
      </c>
      <c r="G33" s="37">
        <v>13</v>
      </c>
      <c r="H33" s="37">
        <v>12</v>
      </c>
      <c r="I33" s="37">
        <v>4</v>
      </c>
      <c r="J33" s="37">
        <v>8</v>
      </c>
      <c r="K33" s="37">
        <v>6</v>
      </c>
      <c r="L33" s="37">
        <v>4</v>
      </c>
      <c r="M33" s="37">
        <f t="shared" si="0"/>
        <v>79</v>
      </c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</row>
    <row r="34" spans="1:78" s="36" customFormat="1" ht="12.75" customHeight="1" x14ac:dyDescent="0.3">
      <c r="A34" s="43" t="s">
        <v>80</v>
      </c>
      <c r="B34" s="43" t="s">
        <v>105</v>
      </c>
      <c r="C34" s="43" t="s">
        <v>97</v>
      </c>
      <c r="D34" s="44">
        <v>2500000</v>
      </c>
      <c r="E34" s="44">
        <v>1000000</v>
      </c>
      <c r="F34" s="37">
        <v>33</v>
      </c>
      <c r="G34" s="37">
        <v>12</v>
      </c>
      <c r="H34" s="37">
        <v>13</v>
      </c>
      <c r="I34" s="37">
        <v>5</v>
      </c>
      <c r="J34" s="37">
        <v>7</v>
      </c>
      <c r="K34" s="37">
        <v>8</v>
      </c>
      <c r="L34" s="37">
        <v>4</v>
      </c>
      <c r="M34" s="37">
        <f t="shared" si="0"/>
        <v>82</v>
      </c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</row>
    <row r="35" spans="1:78" s="36" customFormat="1" ht="12.75" customHeight="1" x14ac:dyDescent="0.3">
      <c r="A35" s="43" t="s">
        <v>81</v>
      </c>
      <c r="B35" s="43" t="s">
        <v>106</v>
      </c>
      <c r="C35" s="43" t="s">
        <v>98</v>
      </c>
      <c r="D35" s="44">
        <v>1862184</v>
      </c>
      <c r="E35" s="44">
        <v>500000</v>
      </c>
      <c r="F35" s="37">
        <v>24</v>
      </c>
      <c r="G35" s="37">
        <v>13</v>
      </c>
      <c r="H35" s="37">
        <v>7</v>
      </c>
      <c r="I35" s="37">
        <v>5</v>
      </c>
      <c r="J35" s="37">
        <v>6</v>
      </c>
      <c r="K35" s="37">
        <v>5</v>
      </c>
      <c r="L35" s="37">
        <v>5</v>
      </c>
      <c r="M35" s="37">
        <f t="shared" si="0"/>
        <v>65</v>
      </c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</row>
    <row r="36" spans="1:78" s="36" customFormat="1" ht="12.75" customHeight="1" x14ac:dyDescent="0.3">
      <c r="A36" s="43" t="s">
        <v>82</v>
      </c>
      <c r="B36" s="43" t="s">
        <v>64</v>
      </c>
      <c r="C36" s="43" t="s">
        <v>99</v>
      </c>
      <c r="D36" s="44">
        <v>504300</v>
      </c>
      <c r="E36" s="44">
        <v>300000</v>
      </c>
      <c r="F36" s="37">
        <v>35</v>
      </c>
      <c r="G36" s="37">
        <v>13</v>
      </c>
      <c r="H36" s="37">
        <v>14</v>
      </c>
      <c r="I36" s="37">
        <v>5</v>
      </c>
      <c r="J36" s="37">
        <v>7</v>
      </c>
      <c r="K36" s="37">
        <v>7</v>
      </c>
      <c r="L36" s="37">
        <v>5</v>
      </c>
      <c r="M36" s="37">
        <f t="shared" si="0"/>
        <v>86</v>
      </c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</row>
    <row r="37" spans="1:78" s="36" customFormat="1" ht="12.75" customHeight="1" x14ac:dyDescent="0.3">
      <c r="A37" s="43" t="s">
        <v>83</v>
      </c>
      <c r="B37" s="43" t="s">
        <v>63</v>
      </c>
      <c r="C37" s="43" t="s">
        <v>100</v>
      </c>
      <c r="D37" s="44">
        <v>400900</v>
      </c>
      <c r="E37" s="44">
        <v>200000</v>
      </c>
      <c r="F37" s="37">
        <v>33</v>
      </c>
      <c r="G37" s="37">
        <v>13</v>
      </c>
      <c r="H37" s="37">
        <v>13</v>
      </c>
      <c r="I37" s="37">
        <v>3</v>
      </c>
      <c r="J37" s="37">
        <v>8</v>
      </c>
      <c r="K37" s="37">
        <v>8</v>
      </c>
      <c r="L37" s="37">
        <v>4</v>
      </c>
      <c r="M37" s="37">
        <f t="shared" si="0"/>
        <v>82</v>
      </c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</row>
    <row r="38" spans="1:78" s="36" customFormat="1" ht="12" x14ac:dyDescent="0.3">
      <c r="A38" s="43" t="s">
        <v>84</v>
      </c>
      <c r="B38" s="43" t="s">
        <v>107</v>
      </c>
      <c r="C38" s="43" t="s">
        <v>101</v>
      </c>
      <c r="D38" s="44">
        <v>267975</v>
      </c>
      <c r="E38" s="44">
        <v>150000</v>
      </c>
      <c r="F38" s="37">
        <v>31</v>
      </c>
      <c r="G38" s="37">
        <v>11</v>
      </c>
      <c r="H38" s="37">
        <v>11</v>
      </c>
      <c r="I38" s="37">
        <v>3</v>
      </c>
      <c r="J38" s="37">
        <v>5</v>
      </c>
      <c r="K38" s="37">
        <v>6</v>
      </c>
      <c r="L38" s="37">
        <v>4</v>
      </c>
      <c r="M38" s="37">
        <f t="shared" si="0"/>
        <v>71</v>
      </c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</row>
    <row r="39" spans="1:78" s="36" customFormat="1" ht="12.75" customHeight="1" x14ac:dyDescent="0.3">
      <c r="A39" s="43" t="s">
        <v>85</v>
      </c>
      <c r="B39" s="43" t="s">
        <v>64</v>
      </c>
      <c r="C39" s="43" t="s">
        <v>102</v>
      </c>
      <c r="D39" s="44">
        <v>4358700</v>
      </c>
      <c r="E39" s="44">
        <v>700000</v>
      </c>
      <c r="F39" s="37">
        <v>20</v>
      </c>
      <c r="G39" s="37">
        <v>13</v>
      </c>
      <c r="H39" s="37">
        <v>7</v>
      </c>
      <c r="I39" s="37">
        <v>5</v>
      </c>
      <c r="J39" s="37">
        <v>7</v>
      </c>
      <c r="K39" s="37">
        <v>7</v>
      </c>
      <c r="L39" s="37">
        <v>5</v>
      </c>
      <c r="M39" s="37">
        <f t="shared" si="0"/>
        <v>64</v>
      </c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</row>
    <row r="40" spans="1:78" s="36" customFormat="1" ht="12.75" customHeight="1" x14ac:dyDescent="0.3">
      <c r="A40" s="43" t="s">
        <v>86</v>
      </c>
      <c r="B40" s="43" t="s">
        <v>108</v>
      </c>
      <c r="C40" s="43" t="s">
        <v>103</v>
      </c>
      <c r="D40" s="44">
        <v>565000</v>
      </c>
      <c r="E40" s="44">
        <v>200000</v>
      </c>
      <c r="F40" s="37">
        <v>20</v>
      </c>
      <c r="G40" s="37">
        <v>9</v>
      </c>
      <c r="H40" s="37">
        <v>7</v>
      </c>
      <c r="I40" s="37">
        <v>4</v>
      </c>
      <c r="J40" s="37">
        <v>7</v>
      </c>
      <c r="K40" s="37">
        <v>8</v>
      </c>
      <c r="L40" s="37">
        <v>4</v>
      </c>
      <c r="M40" s="37">
        <f t="shared" si="0"/>
        <v>59</v>
      </c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</row>
    <row r="41" spans="1:78" ht="12" x14ac:dyDescent="0.3">
      <c r="D41" s="38">
        <f>SUM(D15:D40)</f>
        <v>21892696</v>
      </c>
      <c r="E41" s="38">
        <f>SUM(E15:E40)</f>
        <v>7550000</v>
      </c>
    </row>
    <row r="42" spans="1:78" ht="12" x14ac:dyDescent="0.3">
      <c r="E42" s="38"/>
    </row>
  </sheetData>
  <mergeCells count="15">
    <mergeCell ref="I12:I13"/>
    <mergeCell ref="J12:J13"/>
    <mergeCell ref="K12:K13"/>
    <mergeCell ref="L12:L13"/>
    <mergeCell ref="M12:M13"/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</mergeCells>
  <dataValidations count="4">
    <dataValidation type="decimal" operator="lessThanOrEqual" allowBlank="1" showInputMessage="1" showErrorMessage="1" error="max. 40" sqref="F15:F40" xr:uid="{C9730D67-35AB-44DE-96F3-89D9911B962C}">
      <formula1>40</formula1>
    </dataValidation>
    <dataValidation type="decimal" operator="lessThanOrEqual" allowBlank="1" showInputMessage="1" showErrorMessage="1" error="max. 15" sqref="G15:H40" xr:uid="{DDE20740-F725-4A13-A426-F6E34EB70823}">
      <formula1>15</formula1>
    </dataValidation>
    <dataValidation type="decimal" operator="lessThanOrEqual" allowBlank="1" showInputMessage="1" showErrorMessage="1" error="max. 5" sqref="L15:L40 I15:I40" xr:uid="{DD1C9A61-6167-49E5-BC47-CE8EB8C425FF}">
      <formula1>5</formula1>
    </dataValidation>
    <dataValidation type="decimal" operator="lessThanOrEqual" allowBlank="1" showInputMessage="1" showErrorMessage="1" error="max. 10" sqref="J15:K40" xr:uid="{508A44AD-82CB-43B7-8E75-E9B1F7B1175A}">
      <formula1>10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D6D84-CA49-48E6-988D-2BD24724C3AD}">
  <dimension ref="A1:BZ42"/>
  <sheetViews>
    <sheetView zoomScale="90" zoomScaleNormal="90" workbookViewId="0"/>
  </sheetViews>
  <sheetFormatPr defaultColWidth="9.109375" defaultRowHeight="14.4" x14ac:dyDescent="0.3"/>
  <cols>
    <col min="1" max="1" width="11.6640625" style="35" customWidth="1"/>
    <col min="2" max="2" width="30" style="35" bestFit="1" customWidth="1"/>
    <col min="3" max="3" width="43.6640625" style="35" customWidth="1"/>
    <col min="4" max="4" width="15.5546875" style="35" customWidth="1"/>
    <col min="5" max="5" width="15" style="35" customWidth="1"/>
    <col min="6" max="6" width="9.6640625" style="35" customWidth="1"/>
    <col min="7" max="13" width="9.33203125" style="35" customWidth="1"/>
    <col min="14" max="16384" width="9.109375" style="35"/>
  </cols>
  <sheetData>
    <row r="1" spans="1:78" ht="38.25" customHeight="1" x14ac:dyDescent="0.3">
      <c r="A1" s="34" t="s">
        <v>29</v>
      </c>
    </row>
    <row r="2" spans="1:78" ht="12.6" x14ac:dyDescent="0.3">
      <c r="A2" s="39" t="s">
        <v>39</v>
      </c>
      <c r="D2" s="39" t="s">
        <v>22</v>
      </c>
    </row>
    <row r="3" spans="1:78" ht="12.6" x14ac:dyDescent="0.3">
      <c r="A3" s="39" t="s">
        <v>32</v>
      </c>
      <c r="D3" s="35" t="s">
        <v>35</v>
      </c>
    </row>
    <row r="4" spans="1:78" ht="12.6" x14ac:dyDescent="0.3">
      <c r="A4" s="39" t="s">
        <v>41</v>
      </c>
      <c r="D4" s="35" t="s">
        <v>36</v>
      </c>
    </row>
    <row r="5" spans="1:78" ht="12.6" x14ac:dyDescent="0.3">
      <c r="A5" s="39" t="s">
        <v>34</v>
      </c>
      <c r="D5" s="35" t="s">
        <v>37</v>
      </c>
    </row>
    <row r="6" spans="1:78" ht="12.6" x14ac:dyDescent="0.3">
      <c r="A6" s="39" t="s">
        <v>40</v>
      </c>
      <c r="D6" s="35" t="s">
        <v>38</v>
      </c>
    </row>
    <row r="7" spans="1:78" ht="12.6" x14ac:dyDescent="0.3">
      <c r="A7" s="41" t="s">
        <v>33</v>
      </c>
    </row>
    <row r="8" spans="1:78" ht="12.6" x14ac:dyDescent="0.3">
      <c r="A8" s="39" t="s">
        <v>21</v>
      </c>
      <c r="D8" s="39" t="s">
        <v>23</v>
      </c>
    </row>
    <row r="9" spans="1:78" ht="38.4" customHeight="1" x14ac:dyDescent="0.3">
      <c r="D9" s="35" t="s">
        <v>30</v>
      </c>
      <c r="F9" s="26"/>
      <c r="G9" s="26"/>
      <c r="H9" s="26"/>
      <c r="I9" s="26"/>
      <c r="J9" s="26"/>
      <c r="K9" s="26"/>
      <c r="L9" s="26"/>
      <c r="M9" s="42"/>
    </row>
    <row r="10" spans="1:78" ht="12" x14ac:dyDescent="0.2">
      <c r="D10" s="31" t="s">
        <v>31</v>
      </c>
      <c r="E10" s="31"/>
      <c r="F10" s="31"/>
      <c r="G10" s="31"/>
      <c r="H10" s="31"/>
      <c r="I10" s="31"/>
      <c r="J10" s="31"/>
      <c r="K10" s="31"/>
      <c r="L10" s="31"/>
      <c r="M10" s="31"/>
    </row>
    <row r="11" spans="1:78" ht="12.6" x14ac:dyDescent="0.3">
      <c r="A11" s="39"/>
    </row>
    <row r="12" spans="1:78" ht="26.4" customHeight="1" x14ac:dyDescent="0.3">
      <c r="A12" s="22" t="s">
        <v>0</v>
      </c>
      <c r="B12" s="22" t="s">
        <v>1</v>
      </c>
      <c r="C12" s="22" t="s">
        <v>16</v>
      </c>
      <c r="D12" s="22" t="s">
        <v>13</v>
      </c>
      <c r="E12" s="28" t="s">
        <v>2</v>
      </c>
      <c r="F12" s="22" t="s">
        <v>27</v>
      </c>
      <c r="G12" s="22" t="s">
        <v>14</v>
      </c>
      <c r="H12" s="22" t="s">
        <v>15</v>
      </c>
      <c r="I12" s="22" t="s">
        <v>25</v>
      </c>
      <c r="J12" s="22" t="s">
        <v>26</v>
      </c>
      <c r="K12" s="22" t="s">
        <v>28</v>
      </c>
      <c r="L12" s="22" t="s">
        <v>3</v>
      </c>
      <c r="M12" s="22" t="s">
        <v>4</v>
      </c>
    </row>
    <row r="13" spans="1:78" ht="59.4" customHeight="1" x14ac:dyDescent="0.3">
      <c r="A13" s="27"/>
      <c r="B13" s="27"/>
      <c r="C13" s="27"/>
      <c r="D13" s="27"/>
      <c r="E13" s="29"/>
      <c r="F13" s="23"/>
      <c r="G13" s="23"/>
      <c r="H13" s="23"/>
      <c r="I13" s="23"/>
      <c r="J13" s="23"/>
      <c r="K13" s="23"/>
      <c r="L13" s="23"/>
      <c r="M13" s="23"/>
    </row>
    <row r="14" spans="1:78" ht="37.200000000000003" customHeight="1" x14ac:dyDescent="0.3">
      <c r="A14" s="23"/>
      <c r="B14" s="23"/>
      <c r="C14" s="23"/>
      <c r="D14" s="23"/>
      <c r="E14" s="30"/>
      <c r="F14" s="40" t="s">
        <v>24</v>
      </c>
      <c r="G14" s="40" t="s">
        <v>18</v>
      </c>
      <c r="H14" s="40" t="s">
        <v>18</v>
      </c>
      <c r="I14" s="40" t="s">
        <v>19</v>
      </c>
      <c r="J14" s="40" t="s">
        <v>20</v>
      </c>
      <c r="K14" s="40" t="s">
        <v>20</v>
      </c>
      <c r="L14" s="40" t="s">
        <v>19</v>
      </c>
      <c r="M14" s="40"/>
    </row>
    <row r="15" spans="1:78" s="36" customFormat="1" ht="12.75" customHeight="1" x14ac:dyDescent="0.3">
      <c r="A15" s="43" t="s">
        <v>42</v>
      </c>
      <c r="B15" s="43" t="s">
        <v>60</v>
      </c>
      <c r="C15" s="43" t="s">
        <v>51</v>
      </c>
      <c r="D15" s="44">
        <v>399440</v>
      </c>
      <c r="E15" s="44">
        <v>250000</v>
      </c>
      <c r="F15" s="37">
        <v>29</v>
      </c>
      <c r="G15" s="37">
        <v>11</v>
      </c>
      <c r="H15" s="37">
        <v>10</v>
      </c>
      <c r="I15" s="37">
        <v>4</v>
      </c>
      <c r="J15" s="37">
        <v>9</v>
      </c>
      <c r="K15" s="37">
        <v>8</v>
      </c>
      <c r="L15" s="37">
        <v>3</v>
      </c>
      <c r="M15" s="37">
        <f>SUM(F15:L15)</f>
        <v>74</v>
      </c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</row>
    <row r="16" spans="1:78" s="36" customFormat="1" ht="12.75" customHeight="1" x14ac:dyDescent="0.3">
      <c r="A16" s="43" t="s">
        <v>43</v>
      </c>
      <c r="B16" s="43" t="s">
        <v>61</v>
      </c>
      <c r="C16" s="43" t="s">
        <v>52</v>
      </c>
      <c r="D16" s="44">
        <v>318613</v>
      </c>
      <c r="E16" s="44">
        <v>150000</v>
      </c>
      <c r="F16" s="37">
        <v>35</v>
      </c>
      <c r="G16" s="37">
        <v>14</v>
      </c>
      <c r="H16" s="37">
        <v>12</v>
      </c>
      <c r="I16" s="37">
        <v>5</v>
      </c>
      <c r="J16" s="37">
        <v>8</v>
      </c>
      <c r="K16" s="37">
        <v>9</v>
      </c>
      <c r="L16" s="37">
        <v>4</v>
      </c>
      <c r="M16" s="37">
        <f t="shared" ref="M16:M40" si="0">SUM(F16:L16)</f>
        <v>87</v>
      </c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</row>
    <row r="17" spans="1:78" s="36" customFormat="1" ht="12.75" customHeight="1" x14ac:dyDescent="0.3">
      <c r="A17" s="43" t="s">
        <v>44</v>
      </c>
      <c r="B17" s="43" t="s">
        <v>62</v>
      </c>
      <c r="C17" s="43" t="s">
        <v>53</v>
      </c>
      <c r="D17" s="44">
        <v>371000</v>
      </c>
      <c r="E17" s="44">
        <v>200000</v>
      </c>
      <c r="F17" s="37">
        <v>27</v>
      </c>
      <c r="G17" s="37">
        <v>9</v>
      </c>
      <c r="H17" s="37">
        <v>9</v>
      </c>
      <c r="I17" s="37">
        <v>4</v>
      </c>
      <c r="J17" s="37">
        <v>6</v>
      </c>
      <c r="K17" s="37">
        <v>5</v>
      </c>
      <c r="L17" s="37">
        <v>3</v>
      </c>
      <c r="M17" s="37">
        <f t="shared" si="0"/>
        <v>63</v>
      </c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</row>
    <row r="18" spans="1:78" s="36" customFormat="1" ht="12.75" customHeight="1" x14ac:dyDescent="0.3">
      <c r="A18" s="43" t="s">
        <v>45</v>
      </c>
      <c r="B18" s="43" t="s">
        <v>63</v>
      </c>
      <c r="C18" s="43" t="s">
        <v>54</v>
      </c>
      <c r="D18" s="44">
        <v>1181800</v>
      </c>
      <c r="E18" s="44">
        <v>300000</v>
      </c>
      <c r="F18" s="37">
        <v>35</v>
      </c>
      <c r="G18" s="37">
        <v>13</v>
      </c>
      <c r="H18" s="37">
        <v>14</v>
      </c>
      <c r="I18" s="37">
        <v>5</v>
      </c>
      <c r="J18" s="37">
        <v>8</v>
      </c>
      <c r="K18" s="37">
        <v>9</v>
      </c>
      <c r="L18" s="37">
        <v>4</v>
      </c>
      <c r="M18" s="37">
        <f t="shared" si="0"/>
        <v>88</v>
      </c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</row>
    <row r="19" spans="1:78" s="36" customFormat="1" ht="12.75" customHeight="1" x14ac:dyDescent="0.3">
      <c r="A19" s="43" t="s">
        <v>46</v>
      </c>
      <c r="B19" s="43" t="s">
        <v>64</v>
      </c>
      <c r="C19" s="43" t="s">
        <v>55</v>
      </c>
      <c r="D19" s="44">
        <v>601075</v>
      </c>
      <c r="E19" s="44">
        <v>150000</v>
      </c>
      <c r="F19" s="37">
        <v>23</v>
      </c>
      <c r="G19" s="37">
        <v>13</v>
      </c>
      <c r="H19" s="37">
        <v>8</v>
      </c>
      <c r="I19" s="37">
        <v>4</v>
      </c>
      <c r="J19" s="37">
        <v>6</v>
      </c>
      <c r="K19" s="37">
        <v>5</v>
      </c>
      <c r="L19" s="37">
        <v>5</v>
      </c>
      <c r="M19" s="37">
        <f t="shared" si="0"/>
        <v>64</v>
      </c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</row>
    <row r="20" spans="1:78" s="36" customFormat="1" ht="12" x14ac:dyDescent="0.3">
      <c r="A20" s="43" t="s">
        <v>47</v>
      </c>
      <c r="B20" s="43" t="s">
        <v>64</v>
      </c>
      <c r="C20" s="43" t="s">
        <v>56</v>
      </c>
      <c r="D20" s="44">
        <v>203000</v>
      </c>
      <c r="E20" s="44">
        <v>150000</v>
      </c>
      <c r="F20" s="37">
        <v>23</v>
      </c>
      <c r="G20" s="37">
        <v>13</v>
      </c>
      <c r="H20" s="37">
        <v>11</v>
      </c>
      <c r="I20" s="37">
        <v>4</v>
      </c>
      <c r="J20" s="37">
        <v>5</v>
      </c>
      <c r="K20" s="37">
        <v>5</v>
      </c>
      <c r="L20" s="37">
        <v>5</v>
      </c>
      <c r="M20" s="37">
        <f t="shared" si="0"/>
        <v>66</v>
      </c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</row>
    <row r="21" spans="1:78" s="36" customFormat="1" ht="12.75" customHeight="1" x14ac:dyDescent="0.3">
      <c r="A21" s="43" t="s">
        <v>48</v>
      </c>
      <c r="B21" s="43" t="s">
        <v>65</v>
      </c>
      <c r="C21" s="43" t="s">
        <v>57</v>
      </c>
      <c r="D21" s="44">
        <v>986000</v>
      </c>
      <c r="E21" s="44">
        <v>300000</v>
      </c>
      <c r="F21" s="37">
        <v>35</v>
      </c>
      <c r="G21" s="37">
        <v>10</v>
      </c>
      <c r="H21" s="37">
        <v>13</v>
      </c>
      <c r="I21" s="37">
        <v>4</v>
      </c>
      <c r="J21" s="37">
        <v>6</v>
      </c>
      <c r="K21" s="37">
        <v>5</v>
      </c>
      <c r="L21" s="37">
        <v>3</v>
      </c>
      <c r="M21" s="37">
        <f t="shared" si="0"/>
        <v>76</v>
      </c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</row>
    <row r="22" spans="1:78" s="36" customFormat="1" ht="12.75" customHeight="1" x14ac:dyDescent="0.3">
      <c r="A22" s="43" t="s">
        <v>49</v>
      </c>
      <c r="B22" s="43" t="s">
        <v>66</v>
      </c>
      <c r="C22" s="43" t="s">
        <v>58</v>
      </c>
      <c r="D22" s="44">
        <v>450000</v>
      </c>
      <c r="E22" s="44">
        <v>250000</v>
      </c>
      <c r="F22" s="37">
        <v>29</v>
      </c>
      <c r="G22" s="37">
        <v>12</v>
      </c>
      <c r="H22" s="37">
        <v>12</v>
      </c>
      <c r="I22" s="37">
        <v>5</v>
      </c>
      <c r="J22" s="37">
        <v>7</v>
      </c>
      <c r="K22" s="37">
        <v>7</v>
      </c>
      <c r="L22" s="37">
        <v>5</v>
      </c>
      <c r="M22" s="37">
        <f t="shared" si="0"/>
        <v>77</v>
      </c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</row>
    <row r="23" spans="1:78" s="36" customFormat="1" ht="13.5" customHeight="1" x14ac:dyDescent="0.3">
      <c r="A23" s="43" t="s">
        <v>50</v>
      </c>
      <c r="B23" s="43" t="s">
        <v>64</v>
      </c>
      <c r="C23" s="43" t="s">
        <v>59</v>
      </c>
      <c r="D23" s="44">
        <v>188500</v>
      </c>
      <c r="E23" s="44">
        <v>150000</v>
      </c>
      <c r="F23" s="37">
        <v>33</v>
      </c>
      <c r="G23" s="37">
        <v>13</v>
      </c>
      <c r="H23" s="37">
        <v>12</v>
      </c>
      <c r="I23" s="37">
        <v>5</v>
      </c>
      <c r="J23" s="37">
        <v>7</v>
      </c>
      <c r="K23" s="37">
        <v>7</v>
      </c>
      <c r="L23" s="37">
        <v>5</v>
      </c>
      <c r="M23" s="37">
        <f t="shared" si="0"/>
        <v>82</v>
      </c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</row>
    <row r="24" spans="1:78" s="36" customFormat="1" ht="12.75" customHeight="1" x14ac:dyDescent="0.3">
      <c r="A24" s="43" t="s">
        <v>70</v>
      </c>
      <c r="B24" s="43" t="s">
        <v>64</v>
      </c>
      <c r="C24" s="43" t="s">
        <v>87</v>
      </c>
      <c r="D24" s="44">
        <v>677600</v>
      </c>
      <c r="E24" s="44">
        <v>300000</v>
      </c>
      <c r="F24" s="37">
        <v>33</v>
      </c>
      <c r="G24" s="37">
        <v>13</v>
      </c>
      <c r="H24" s="37">
        <v>12</v>
      </c>
      <c r="I24" s="37">
        <v>5</v>
      </c>
      <c r="J24" s="37">
        <v>8</v>
      </c>
      <c r="K24" s="37">
        <v>8</v>
      </c>
      <c r="L24" s="37">
        <v>5</v>
      </c>
      <c r="M24" s="37">
        <f t="shared" si="0"/>
        <v>84</v>
      </c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</row>
    <row r="25" spans="1:78" s="36" customFormat="1" ht="12.75" customHeight="1" x14ac:dyDescent="0.3">
      <c r="A25" s="43" t="s">
        <v>71</v>
      </c>
      <c r="B25" s="43" t="s">
        <v>61</v>
      </c>
      <c r="C25" s="43" t="s">
        <v>88</v>
      </c>
      <c r="D25" s="44">
        <v>303109</v>
      </c>
      <c r="E25" s="44">
        <v>150000</v>
      </c>
      <c r="F25" s="37">
        <v>35</v>
      </c>
      <c r="G25" s="37">
        <v>14</v>
      </c>
      <c r="H25" s="37">
        <v>12</v>
      </c>
      <c r="I25" s="37">
        <v>5</v>
      </c>
      <c r="J25" s="37">
        <v>8</v>
      </c>
      <c r="K25" s="37">
        <v>8</v>
      </c>
      <c r="L25" s="37">
        <v>4</v>
      </c>
      <c r="M25" s="37">
        <f t="shared" si="0"/>
        <v>86</v>
      </c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</row>
    <row r="26" spans="1:78" s="36" customFormat="1" ht="12.75" customHeight="1" x14ac:dyDescent="0.3">
      <c r="A26" s="43" t="s">
        <v>72</v>
      </c>
      <c r="B26" s="43" t="s">
        <v>64</v>
      </c>
      <c r="C26" s="43" t="s">
        <v>89</v>
      </c>
      <c r="D26" s="44">
        <v>1202200</v>
      </c>
      <c r="E26" s="44">
        <v>400000</v>
      </c>
      <c r="F26" s="37">
        <v>33</v>
      </c>
      <c r="G26" s="37">
        <v>13</v>
      </c>
      <c r="H26" s="37">
        <v>12</v>
      </c>
      <c r="I26" s="37">
        <v>4</v>
      </c>
      <c r="J26" s="37">
        <v>7</v>
      </c>
      <c r="K26" s="37">
        <v>7</v>
      </c>
      <c r="L26" s="37">
        <v>5</v>
      </c>
      <c r="M26" s="37">
        <f t="shared" si="0"/>
        <v>81</v>
      </c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</row>
    <row r="27" spans="1:78" s="36" customFormat="1" ht="12.75" customHeight="1" x14ac:dyDescent="0.3">
      <c r="A27" s="43" t="s">
        <v>73</v>
      </c>
      <c r="B27" s="43" t="s">
        <v>63</v>
      </c>
      <c r="C27" s="43" t="s">
        <v>90</v>
      </c>
      <c r="D27" s="44">
        <v>537450</v>
      </c>
      <c r="E27" s="44">
        <v>200000</v>
      </c>
      <c r="F27" s="37">
        <v>30</v>
      </c>
      <c r="G27" s="37">
        <v>14</v>
      </c>
      <c r="H27" s="37">
        <v>12</v>
      </c>
      <c r="I27" s="37">
        <v>5</v>
      </c>
      <c r="J27" s="37">
        <v>8</v>
      </c>
      <c r="K27" s="37">
        <v>9</v>
      </c>
      <c r="L27" s="37">
        <v>4</v>
      </c>
      <c r="M27" s="37">
        <f t="shared" si="0"/>
        <v>82</v>
      </c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</row>
    <row r="28" spans="1:78" s="36" customFormat="1" ht="12.75" customHeight="1" x14ac:dyDescent="0.3">
      <c r="A28" s="43" t="s">
        <v>74</v>
      </c>
      <c r="B28" s="43" t="s">
        <v>64</v>
      </c>
      <c r="C28" s="43" t="s">
        <v>91</v>
      </c>
      <c r="D28" s="44">
        <v>701100</v>
      </c>
      <c r="E28" s="44">
        <v>300000</v>
      </c>
      <c r="F28" s="37">
        <v>31</v>
      </c>
      <c r="G28" s="37">
        <v>13</v>
      </c>
      <c r="H28" s="37">
        <v>10</v>
      </c>
      <c r="I28" s="37">
        <v>5</v>
      </c>
      <c r="J28" s="37">
        <v>8</v>
      </c>
      <c r="K28" s="37">
        <v>8</v>
      </c>
      <c r="L28" s="37">
        <v>5</v>
      </c>
      <c r="M28" s="37">
        <f t="shared" si="0"/>
        <v>80</v>
      </c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</row>
    <row r="29" spans="1:78" s="36" customFormat="1" ht="12" x14ac:dyDescent="0.3">
      <c r="A29" s="43" t="s">
        <v>75</v>
      </c>
      <c r="B29" s="43" t="s">
        <v>63</v>
      </c>
      <c r="C29" s="43" t="s">
        <v>92</v>
      </c>
      <c r="D29" s="44">
        <v>1642650</v>
      </c>
      <c r="E29" s="44">
        <v>300000</v>
      </c>
      <c r="F29" s="37">
        <v>32</v>
      </c>
      <c r="G29" s="37">
        <v>13</v>
      </c>
      <c r="H29" s="37">
        <v>12</v>
      </c>
      <c r="I29" s="37">
        <v>5</v>
      </c>
      <c r="J29" s="37">
        <v>8</v>
      </c>
      <c r="K29" s="37">
        <v>8</v>
      </c>
      <c r="L29" s="37">
        <v>4</v>
      </c>
      <c r="M29" s="37">
        <f t="shared" si="0"/>
        <v>82</v>
      </c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</row>
    <row r="30" spans="1:78" s="36" customFormat="1" ht="12" x14ac:dyDescent="0.3">
      <c r="A30" s="43" t="s">
        <v>76</v>
      </c>
      <c r="B30" s="43" t="s">
        <v>104</v>
      </c>
      <c r="C30" s="43" t="s">
        <v>93</v>
      </c>
      <c r="D30" s="44">
        <v>260000</v>
      </c>
      <c r="E30" s="44">
        <v>200000</v>
      </c>
      <c r="F30" s="37">
        <v>33</v>
      </c>
      <c r="G30" s="37">
        <v>10</v>
      </c>
      <c r="H30" s="37">
        <v>13</v>
      </c>
      <c r="I30" s="37">
        <v>5</v>
      </c>
      <c r="J30" s="37">
        <v>8</v>
      </c>
      <c r="K30" s="37">
        <v>8</v>
      </c>
      <c r="L30" s="37">
        <v>3</v>
      </c>
      <c r="M30" s="37">
        <f t="shared" si="0"/>
        <v>80</v>
      </c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</row>
    <row r="31" spans="1:78" s="36" customFormat="1" ht="12.75" customHeight="1" x14ac:dyDescent="0.3">
      <c r="A31" s="43" t="s">
        <v>77</v>
      </c>
      <c r="B31" s="43" t="s">
        <v>64</v>
      </c>
      <c r="C31" s="43" t="s">
        <v>94</v>
      </c>
      <c r="D31" s="44">
        <v>391600</v>
      </c>
      <c r="E31" s="44">
        <v>300000</v>
      </c>
      <c r="F31" s="37">
        <v>29</v>
      </c>
      <c r="G31" s="37">
        <v>13</v>
      </c>
      <c r="H31" s="37">
        <v>10</v>
      </c>
      <c r="I31" s="37">
        <v>5</v>
      </c>
      <c r="J31" s="37">
        <v>7</v>
      </c>
      <c r="K31" s="37">
        <v>6</v>
      </c>
      <c r="L31" s="37">
        <v>5</v>
      </c>
      <c r="M31" s="37">
        <f t="shared" si="0"/>
        <v>75</v>
      </c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</row>
    <row r="32" spans="1:78" s="36" customFormat="1" ht="12.75" customHeight="1" x14ac:dyDescent="0.3">
      <c r="A32" s="43" t="s">
        <v>78</v>
      </c>
      <c r="B32" s="43" t="s">
        <v>64</v>
      </c>
      <c r="C32" s="43" t="s">
        <v>95</v>
      </c>
      <c r="D32" s="44">
        <v>293000</v>
      </c>
      <c r="E32" s="44">
        <v>200000</v>
      </c>
      <c r="F32" s="37">
        <v>30</v>
      </c>
      <c r="G32" s="37">
        <v>13</v>
      </c>
      <c r="H32" s="37">
        <v>12</v>
      </c>
      <c r="I32" s="37">
        <v>4</v>
      </c>
      <c r="J32" s="37">
        <v>5</v>
      </c>
      <c r="K32" s="37">
        <v>4</v>
      </c>
      <c r="L32" s="37">
        <v>5</v>
      </c>
      <c r="M32" s="37">
        <f t="shared" si="0"/>
        <v>73</v>
      </c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</row>
    <row r="33" spans="1:78" s="36" customFormat="1" ht="12.75" customHeight="1" x14ac:dyDescent="0.3">
      <c r="A33" s="43" t="s">
        <v>79</v>
      </c>
      <c r="B33" s="43" t="s">
        <v>63</v>
      </c>
      <c r="C33" s="43" t="s">
        <v>96</v>
      </c>
      <c r="D33" s="44">
        <v>725500</v>
      </c>
      <c r="E33" s="44">
        <v>250000</v>
      </c>
      <c r="F33" s="37">
        <v>32</v>
      </c>
      <c r="G33" s="37">
        <v>13</v>
      </c>
      <c r="H33" s="37">
        <v>11</v>
      </c>
      <c r="I33" s="37">
        <v>4</v>
      </c>
      <c r="J33" s="37">
        <v>6</v>
      </c>
      <c r="K33" s="37">
        <v>6</v>
      </c>
      <c r="L33" s="37">
        <v>4</v>
      </c>
      <c r="M33" s="37">
        <f t="shared" si="0"/>
        <v>76</v>
      </c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</row>
    <row r="34" spans="1:78" s="36" customFormat="1" ht="12.75" customHeight="1" x14ac:dyDescent="0.3">
      <c r="A34" s="43" t="s">
        <v>80</v>
      </c>
      <c r="B34" s="43" t="s">
        <v>105</v>
      </c>
      <c r="C34" s="43" t="s">
        <v>97</v>
      </c>
      <c r="D34" s="44">
        <v>2500000</v>
      </c>
      <c r="E34" s="44">
        <v>1000000</v>
      </c>
      <c r="F34" s="37">
        <v>33</v>
      </c>
      <c r="G34" s="37">
        <v>12</v>
      </c>
      <c r="H34" s="37">
        <v>12</v>
      </c>
      <c r="I34" s="37">
        <v>5</v>
      </c>
      <c r="J34" s="37">
        <v>7</v>
      </c>
      <c r="K34" s="37">
        <v>8</v>
      </c>
      <c r="L34" s="37">
        <v>4</v>
      </c>
      <c r="M34" s="37">
        <f t="shared" si="0"/>
        <v>81</v>
      </c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</row>
    <row r="35" spans="1:78" s="36" customFormat="1" ht="12.75" customHeight="1" x14ac:dyDescent="0.3">
      <c r="A35" s="43" t="s">
        <v>81</v>
      </c>
      <c r="B35" s="43" t="s">
        <v>106</v>
      </c>
      <c r="C35" s="43" t="s">
        <v>98</v>
      </c>
      <c r="D35" s="44">
        <v>1862184</v>
      </c>
      <c r="E35" s="44">
        <v>500000</v>
      </c>
      <c r="F35" s="37">
        <v>20</v>
      </c>
      <c r="G35" s="37">
        <v>13</v>
      </c>
      <c r="H35" s="37">
        <v>10</v>
      </c>
      <c r="I35" s="37">
        <v>5</v>
      </c>
      <c r="J35" s="37">
        <v>7</v>
      </c>
      <c r="K35" s="37">
        <v>7</v>
      </c>
      <c r="L35" s="37">
        <v>5</v>
      </c>
      <c r="M35" s="37">
        <f t="shared" si="0"/>
        <v>67</v>
      </c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</row>
    <row r="36" spans="1:78" s="36" customFormat="1" ht="12.75" customHeight="1" x14ac:dyDescent="0.3">
      <c r="A36" s="43" t="s">
        <v>82</v>
      </c>
      <c r="B36" s="43" t="s">
        <v>64</v>
      </c>
      <c r="C36" s="43" t="s">
        <v>99</v>
      </c>
      <c r="D36" s="44">
        <v>504300</v>
      </c>
      <c r="E36" s="44">
        <v>300000</v>
      </c>
      <c r="F36" s="37">
        <v>37</v>
      </c>
      <c r="G36" s="37">
        <v>13</v>
      </c>
      <c r="H36" s="37">
        <v>14</v>
      </c>
      <c r="I36" s="37">
        <v>5</v>
      </c>
      <c r="J36" s="37">
        <v>7</v>
      </c>
      <c r="K36" s="37">
        <v>8</v>
      </c>
      <c r="L36" s="37">
        <v>5</v>
      </c>
      <c r="M36" s="37">
        <f t="shared" si="0"/>
        <v>89</v>
      </c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</row>
    <row r="37" spans="1:78" s="36" customFormat="1" ht="12.75" customHeight="1" x14ac:dyDescent="0.3">
      <c r="A37" s="43" t="s">
        <v>83</v>
      </c>
      <c r="B37" s="43" t="s">
        <v>63</v>
      </c>
      <c r="C37" s="43" t="s">
        <v>100</v>
      </c>
      <c r="D37" s="44">
        <v>400900</v>
      </c>
      <c r="E37" s="44">
        <v>200000</v>
      </c>
      <c r="F37" s="37">
        <v>39</v>
      </c>
      <c r="G37" s="37">
        <v>13</v>
      </c>
      <c r="H37" s="37">
        <v>14</v>
      </c>
      <c r="I37" s="37">
        <v>3</v>
      </c>
      <c r="J37" s="37">
        <v>8</v>
      </c>
      <c r="K37" s="37">
        <v>8</v>
      </c>
      <c r="L37" s="37">
        <v>4</v>
      </c>
      <c r="M37" s="37">
        <f t="shared" si="0"/>
        <v>89</v>
      </c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</row>
    <row r="38" spans="1:78" s="36" customFormat="1" ht="12" x14ac:dyDescent="0.3">
      <c r="A38" s="43" t="s">
        <v>84</v>
      </c>
      <c r="B38" s="43" t="s">
        <v>107</v>
      </c>
      <c r="C38" s="43" t="s">
        <v>101</v>
      </c>
      <c r="D38" s="44">
        <v>267975</v>
      </c>
      <c r="E38" s="44">
        <v>150000</v>
      </c>
      <c r="F38" s="37">
        <v>31</v>
      </c>
      <c r="G38" s="37">
        <v>11</v>
      </c>
      <c r="H38" s="37">
        <v>11</v>
      </c>
      <c r="I38" s="37">
        <v>3</v>
      </c>
      <c r="J38" s="37">
        <v>7</v>
      </c>
      <c r="K38" s="37">
        <v>7</v>
      </c>
      <c r="L38" s="37">
        <v>4</v>
      </c>
      <c r="M38" s="37">
        <f t="shared" si="0"/>
        <v>74</v>
      </c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</row>
    <row r="39" spans="1:78" s="36" customFormat="1" ht="12.75" customHeight="1" x14ac:dyDescent="0.3">
      <c r="A39" s="43" t="s">
        <v>85</v>
      </c>
      <c r="B39" s="43" t="s">
        <v>64</v>
      </c>
      <c r="C39" s="43" t="s">
        <v>102</v>
      </c>
      <c r="D39" s="44">
        <v>4358700</v>
      </c>
      <c r="E39" s="44">
        <v>700000</v>
      </c>
      <c r="F39" s="37">
        <v>20</v>
      </c>
      <c r="G39" s="37">
        <v>13</v>
      </c>
      <c r="H39" s="37">
        <v>7</v>
      </c>
      <c r="I39" s="37">
        <v>5</v>
      </c>
      <c r="J39" s="37">
        <v>7</v>
      </c>
      <c r="K39" s="37">
        <v>7</v>
      </c>
      <c r="L39" s="37">
        <v>5</v>
      </c>
      <c r="M39" s="37">
        <f t="shared" si="0"/>
        <v>64</v>
      </c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</row>
    <row r="40" spans="1:78" s="36" customFormat="1" ht="12.75" customHeight="1" x14ac:dyDescent="0.3">
      <c r="A40" s="43" t="s">
        <v>86</v>
      </c>
      <c r="B40" s="43" t="s">
        <v>108</v>
      </c>
      <c r="C40" s="43" t="s">
        <v>103</v>
      </c>
      <c r="D40" s="44">
        <v>565000</v>
      </c>
      <c r="E40" s="44">
        <v>200000</v>
      </c>
      <c r="F40" s="37">
        <v>20</v>
      </c>
      <c r="G40" s="37">
        <v>9</v>
      </c>
      <c r="H40" s="37">
        <v>7</v>
      </c>
      <c r="I40" s="37">
        <v>4</v>
      </c>
      <c r="J40" s="37">
        <v>6</v>
      </c>
      <c r="K40" s="37">
        <v>7</v>
      </c>
      <c r="L40" s="37">
        <v>4</v>
      </c>
      <c r="M40" s="37">
        <f t="shared" si="0"/>
        <v>57</v>
      </c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</row>
    <row r="41" spans="1:78" ht="12" x14ac:dyDescent="0.3">
      <c r="D41" s="38">
        <f>SUM(D15:D40)</f>
        <v>21892696</v>
      </c>
      <c r="E41" s="38">
        <f>SUM(E15:E40)</f>
        <v>7550000</v>
      </c>
    </row>
    <row r="42" spans="1:78" ht="12" x14ac:dyDescent="0.3">
      <c r="E42" s="38"/>
    </row>
  </sheetData>
  <mergeCells count="15">
    <mergeCell ref="I12:I13"/>
    <mergeCell ref="J12:J13"/>
    <mergeCell ref="K12:K13"/>
    <mergeCell ref="L12:L13"/>
    <mergeCell ref="M12:M13"/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</mergeCells>
  <dataValidations count="4">
    <dataValidation type="decimal" operator="lessThanOrEqual" allowBlank="1" showInputMessage="1" showErrorMessage="1" error="max. 40" sqref="F15:F40" xr:uid="{38D541A3-B834-4CF4-8EFD-872E54D1839F}">
      <formula1>40</formula1>
    </dataValidation>
    <dataValidation type="decimal" operator="lessThanOrEqual" allowBlank="1" showInputMessage="1" showErrorMessage="1" error="max. 15" sqref="G15:H40" xr:uid="{B8542441-ABA4-4C12-BB33-725E63C719AD}">
      <formula1>15</formula1>
    </dataValidation>
    <dataValidation type="decimal" operator="lessThanOrEqual" allowBlank="1" showInputMessage="1" showErrorMessage="1" error="max. 5" sqref="L15:L40 I15:I40" xr:uid="{CBD172D7-7D6B-43F6-9F08-B962AE44CF78}">
      <formula1>5</formula1>
    </dataValidation>
    <dataValidation type="decimal" operator="lessThanOrEqual" allowBlank="1" showInputMessage="1" showErrorMessage="1" error="max. 10" sqref="J15:K40" xr:uid="{28896152-0970-42A5-AB07-22A8FEFBDC1D}">
      <formula1>10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F7FC4-B714-41AE-B983-4C92FAECC0C5}">
  <dimension ref="A1:BZ42"/>
  <sheetViews>
    <sheetView zoomScale="90" zoomScaleNormal="9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6384" width="9.109375" style="2"/>
  </cols>
  <sheetData>
    <row r="1" spans="1:78" ht="38.25" customHeight="1" x14ac:dyDescent="0.3">
      <c r="A1" s="1" t="s">
        <v>29</v>
      </c>
    </row>
    <row r="2" spans="1:78" ht="12.6" x14ac:dyDescent="0.3">
      <c r="A2" s="6" t="s">
        <v>39</v>
      </c>
      <c r="D2" s="6" t="s">
        <v>22</v>
      </c>
    </row>
    <row r="3" spans="1:78" ht="12.6" x14ac:dyDescent="0.3">
      <c r="A3" s="6" t="s">
        <v>32</v>
      </c>
      <c r="D3" s="2" t="s">
        <v>35</v>
      </c>
    </row>
    <row r="4" spans="1:78" ht="12.6" x14ac:dyDescent="0.3">
      <c r="A4" s="6" t="s">
        <v>41</v>
      </c>
      <c r="D4" s="2" t="s">
        <v>36</v>
      </c>
    </row>
    <row r="5" spans="1:78" ht="12.6" x14ac:dyDescent="0.3">
      <c r="A5" s="6" t="s">
        <v>34</v>
      </c>
      <c r="D5" s="2" t="s">
        <v>37</v>
      </c>
    </row>
    <row r="6" spans="1:78" ht="12.6" x14ac:dyDescent="0.3">
      <c r="A6" s="6" t="s">
        <v>40</v>
      </c>
      <c r="D6" s="2" t="s">
        <v>38</v>
      </c>
    </row>
    <row r="7" spans="1:78" ht="12.6" x14ac:dyDescent="0.3">
      <c r="A7" s="9" t="s">
        <v>33</v>
      </c>
    </row>
    <row r="8" spans="1:78" ht="12.6" x14ac:dyDescent="0.3">
      <c r="A8" s="6" t="s">
        <v>21</v>
      </c>
      <c r="D8" s="6" t="s">
        <v>23</v>
      </c>
    </row>
    <row r="9" spans="1:78" ht="38.4" customHeight="1" x14ac:dyDescent="0.3">
      <c r="D9" s="2" t="s">
        <v>30</v>
      </c>
      <c r="F9" s="26"/>
      <c r="G9" s="26"/>
      <c r="H9" s="26"/>
      <c r="I9" s="26"/>
      <c r="J9" s="26"/>
      <c r="K9" s="26"/>
      <c r="L9" s="26"/>
      <c r="M9" s="18"/>
    </row>
    <row r="10" spans="1:78" ht="12" x14ac:dyDescent="0.2">
      <c r="D10" s="31" t="s">
        <v>31</v>
      </c>
      <c r="E10" s="31"/>
      <c r="F10" s="31"/>
      <c r="G10" s="31"/>
      <c r="H10" s="31"/>
      <c r="I10" s="31"/>
      <c r="J10" s="31"/>
      <c r="K10" s="31"/>
      <c r="L10" s="31"/>
      <c r="M10" s="31"/>
    </row>
    <row r="11" spans="1:78" ht="12.6" x14ac:dyDescent="0.3">
      <c r="A11" s="6"/>
    </row>
    <row r="12" spans="1:78" ht="26.4" customHeight="1" x14ac:dyDescent="0.3">
      <c r="A12" s="22" t="s">
        <v>0</v>
      </c>
      <c r="B12" s="22" t="s">
        <v>1</v>
      </c>
      <c r="C12" s="22" t="s">
        <v>16</v>
      </c>
      <c r="D12" s="22" t="s">
        <v>13</v>
      </c>
      <c r="E12" s="28" t="s">
        <v>2</v>
      </c>
      <c r="F12" s="22" t="s">
        <v>27</v>
      </c>
      <c r="G12" s="22" t="s">
        <v>14</v>
      </c>
      <c r="H12" s="22" t="s">
        <v>15</v>
      </c>
      <c r="I12" s="22" t="s">
        <v>25</v>
      </c>
      <c r="J12" s="22" t="s">
        <v>26</v>
      </c>
      <c r="K12" s="22" t="s">
        <v>28</v>
      </c>
      <c r="L12" s="22" t="s">
        <v>3</v>
      </c>
      <c r="M12" s="22" t="s">
        <v>4</v>
      </c>
    </row>
    <row r="13" spans="1:78" ht="59.4" customHeight="1" x14ac:dyDescent="0.3">
      <c r="A13" s="27"/>
      <c r="B13" s="27"/>
      <c r="C13" s="27"/>
      <c r="D13" s="27"/>
      <c r="E13" s="29"/>
      <c r="F13" s="23"/>
      <c r="G13" s="23"/>
      <c r="H13" s="23"/>
      <c r="I13" s="23"/>
      <c r="J13" s="23"/>
      <c r="K13" s="23"/>
      <c r="L13" s="23"/>
      <c r="M13" s="23"/>
    </row>
    <row r="14" spans="1:78" ht="37.200000000000003" customHeight="1" x14ac:dyDescent="0.3">
      <c r="A14" s="23"/>
      <c r="B14" s="23"/>
      <c r="C14" s="23"/>
      <c r="D14" s="23"/>
      <c r="E14" s="30"/>
      <c r="F14" s="19" t="s">
        <v>24</v>
      </c>
      <c r="G14" s="19" t="s">
        <v>18</v>
      </c>
      <c r="H14" s="19" t="s">
        <v>18</v>
      </c>
      <c r="I14" s="19" t="s">
        <v>19</v>
      </c>
      <c r="J14" s="19" t="s">
        <v>20</v>
      </c>
      <c r="K14" s="19" t="s">
        <v>20</v>
      </c>
      <c r="L14" s="19" t="s">
        <v>19</v>
      </c>
      <c r="M14" s="19"/>
    </row>
    <row r="15" spans="1:78" s="3" customFormat="1" ht="12.75" customHeight="1" x14ac:dyDescent="0.3">
      <c r="A15" s="11" t="s">
        <v>42</v>
      </c>
      <c r="B15" s="11" t="s">
        <v>60</v>
      </c>
      <c r="C15" s="11" t="s">
        <v>51</v>
      </c>
      <c r="D15" s="12">
        <v>399440</v>
      </c>
      <c r="E15" s="12">
        <v>250000</v>
      </c>
      <c r="F15" s="37">
        <v>31</v>
      </c>
      <c r="G15" s="37">
        <v>12</v>
      </c>
      <c r="H15" s="37">
        <v>11</v>
      </c>
      <c r="I15" s="37">
        <v>5</v>
      </c>
      <c r="J15" s="37">
        <v>8</v>
      </c>
      <c r="K15" s="37">
        <v>8</v>
      </c>
      <c r="L15" s="37">
        <v>3</v>
      </c>
      <c r="M15" s="4">
        <f>SUM(F15:L15)</f>
        <v>78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">
      <c r="A16" s="11" t="s">
        <v>43</v>
      </c>
      <c r="B16" s="11" t="s">
        <v>61</v>
      </c>
      <c r="C16" s="11" t="s">
        <v>52</v>
      </c>
      <c r="D16" s="12">
        <v>318613</v>
      </c>
      <c r="E16" s="12">
        <v>150000</v>
      </c>
      <c r="F16" s="37">
        <v>36</v>
      </c>
      <c r="G16" s="37">
        <v>14</v>
      </c>
      <c r="H16" s="37">
        <v>12</v>
      </c>
      <c r="I16" s="37">
        <v>5</v>
      </c>
      <c r="J16" s="37">
        <v>8</v>
      </c>
      <c r="K16" s="37">
        <v>8</v>
      </c>
      <c r="L16" s="37">
        <v>4</v>
      </c>
      <c r="M16" s="4">
        <f t="shared" ref="M16:M40" si="0">SUM(F16:L16)</f>
        <v>87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">
      <c r="A17" s="11" t="s">
        <v>44</v>
      </c>
      <c r="B17" s="11" t="s">
        <v>62</v>
      </c>
      <c r="C17" s="11" t="s">
        <v>53</v>
      </c>
      <c r="D17" s="12">
        <v>371000</v>
      </c>
      <c r="E17" s="12">
        <v>200000</v>
      </c>
      <c r="F17" s="37">
        <v>29</v>
      </c>
      <c r="G17" s="37">
        <v>10</v>
      </c>
      <c r="H17" s="37">
        <v>9</v>
      </c>
      <c r="I17" s="37">
        <v>4</v>
      </c>
      <c r="J17" s="37">
        <v>6</v>
      </c>
      <c r="K17" s="37">
        <v>5</v>
      </c>
      <c r="L17" s="37">
        <v>3</v>
      </c>
      <c r="M17" s="4">
        <f t="shared" si="0"/>
        <v>66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">
      <c r="A18" s="11" t="s">
        <v>45</v>
      </c>
      <c r="B18" s="11" t="s">
        <v>63</v>
      </c>
      <c r="C18" s="11" t="s">
        <v>54</v>
      </c>
      <c r="D18" s="12">
        <v>1181800</v>
      </c>
      <c r="E18" s="12">
        <v>300000</v>
      </c>
      <c r="F18" s="37">
        <v>36</v>
      </c>
      <c r="G18" s="37">
        <v>14</v>
      </c>
      <c r="H18" s="37">
        <v>13</v>
      </c>
      <c r="I18" s="37">
        <v>5</v>
      </c>
      <c r="J18" s="37">
        <v>8</v>
      </c>
      <c r="K18" s="37">
        <v>9</v>
      </c>
      <c r="L18" s="37">
        <v>4</v>
      </c>
      <c r="M18" s="4">
        <f t="shared" si="0"/>
        <v>89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">
      <c r="A19" s="11" t="s">
        <v>46</v>
      </c>
      <c r="B19" s="11" t="s">
        <v>64</v>
      </c>
      <c r="C19" s="11" t="s">
        <v>55</v>
      </c>
      <c r="D19" s="12">
        <v>601075</v>
      </c>
      <c r="E19" s="12">
        <v>150000</v>
      </c>
      <c r="F19" s="37">
        <v>27</v>
      </c>
      <c r="G19" s="37">
        <v>13</v>
      </c>
      <c r="H19" s="37">
        <v>8</v>
      </c>
      <c r="I19" s="37">
        <v>4</v>
      </c>
      <c r="J19" s="37">
        <v>6</v>
      </c>
      <c r="K19" s="37">
        <v>5</v>
      </c>
      <c r="L19" s="37">
        <v>5</v>
      </c>
      <c r="M19" s="4">
        <f t="shared" si="0"/>
        <v>68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ht="12" x14ac:dyDescent="0.3">
      <c r="A20" s="11" t="s">
        <v>47</v>
      </c>
      <c r="B20" s="11" t="s">
        <v>64</v>
      </c>
      <c r="C20" s="11" t="s">
        <v>56</v>
      </c>
      <c r="D20" s="12">
        <v>203000</v>
      </c>
      <c r="E20" s="12">
        <v>150000</v>
      </c>
      <c r="F20" s="37">
        <v>30</v>
      </c>
      <c r="G20" s="37">
        <v>13</v>
      </c>
      <c r="H20" s="37">
        <v>10</v>
      </c>
      <c r="I20" s="37">
        <v>4</v>
      </c>
      <c r="J20" s="37">
        <v>4</v>
      </c>
      <c r="K20" s="37">
        <v>4</v>
      </c>
      <c r="L20" s="37">
        <v>5</v>
      </c>
      <c r="M20" s="4">
        <f t="shared" si="0"/>
        <v>70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">
      <c r="A21" s="11" t="s">
        <v>48</v>
      </c>
      <c r="B21" s="11" t="s">
        <v>65</v>
      </c>
      <c r="C21" s="11" t="s">
        <v>57</v>
      </c>
      <c r="D21" s="12">
        <v>986000</v>
      </c>
      <c r="E21" s="12">
        <v>300000</v>
      </c>
      <c r="F21" s="37">
        <v>35</v>
      </c>
      <c r="G21" s="37">
        <v>11</v>
      </c>
      <c r="H21" s="37">
        <v>13</v>
      </c>
      <c r="I21" s="37">
        <v>4</v>
      </c>
      <c r="J21" s="37">
        <v>6</v>
      </c>
      <c r="K21" s="37">
        <v>5</v>
      </c>
      <c r="L21" s="37">
        <v>3</v>
      </c>
      <c r="M21" s="4">
        <f t="shared" si="0"/>
        <v>77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">
      <c r="A22" s="11" t="s">
        <v>49</v>
      </c>
      <c r="B22" s="11" t="s">
        <v>66</v>
      </c>
      <c r="C22" s="11" t="s">
        <v>58</v>
      </c>
      <c r="D22" s="12">
        <v>450000</v>
      </c>
      <c r="E22" s="12">
        <v>250000</v>
      </c>
      <c r="F22" s="37">
        <v>29</v>
      </c>
      <c r="G22" s="37">
        <v>13</v>
      </c>
      <c r="H22" s="37">
        <v>12</v>
      </c>
      <c r="I22" s="37">
        <v>5</v>
      </c>
      <c r="J22" s="37">
        <v>6</v>
      </c>
      <c r="K22" s="37">
        <v>7</v>
      </c>
      <c r="L22" s="37">
        <v>5</v>
      </c>
      <c r="M22" s="4">
        <f t="shared" si="0"/>
        <v>77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">
      <c r="A23" s="11" t="s">
        <v>50</v>
      </c>
      <c r="B23" s="11" t="s">
        <v>64</v>
      </c>
      <c r="C23" s="11" t="s">
        <v>59</v>
      </c>
      <c r="D23" s="12">
        <v>188500</v>
      </c>
      <c r="E23" s="12">
        <v>150000</v>
      </c>
      <c r="F23" s="37">
        <v>33</v>
      </c>
      <c r="G23" s="37">
        <v>13</v>
      </c>
      <c r="H23" s="37">
        <v>12</v>
      </c>
      <c r="I23" s="37">
        <v>5</v>
      </c>
      <c r="J23" s="37">
        <v>7</v>
      </c>
      <c r="K23" s="37">
        <v>7</v>
      </c>
      <c r="L23" s="37">
        <v>5</v>
      </c>
      <c r="M23" s="4">
        <f t="shared" si="0"/>
        <v>82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">
      <c r="A24" s="11" t="s">
        <v>70</v>
      </c>
      <c r="B24" s="11" t="s">
        <v>64</v>
      </c>
      <c r="C24" s="11" t="s">
        <v>87</v>
      </c>
      <c r="D24" s="12">
        <v>677600</v>
      </c>
      <c r="E24" s="12">
        <v>300000</v>
      </c>
      <c r="F24" s="37">
        <v>32</v>
      </c>
      <c r="G24" s="37">
        <v>13</v>
      </c>
      <c r="H24" s="37">
        <v>12</v>
      </c>
      <c r="I24" s="37">
        <v>5</v>
      </c>
      <c r="J24" s="37">
        <v>8</v>
      </c>
      <c r="K24" s="37">
        <v>8</v>
      </c>
      <c r="L24" s="37">
        <v>5</v>
      </c>
      <c r="M24" s="4">
        <f t="shared" si="0"/>
        <v>83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2.75" customHeight="1" x14ac:dyDescent="0.3">
      <c r="A25" s="11" t="s">
        <v>71</v>
      </c>
      <c r="B25" s="11" t="s">
        <v>61</v>
      </c>
      <c r="C25" s="11" t="s">
        <v>88</v>
      </c>
      <c r="D25" s="12">
        <v>303109</v>
      </c>
      <c r="E25" s="12">
        <v>150000</v>
      </c>
      <c r="F25" s="37">
        <v>35</v>
      </c>
      <c r="G25" s="37">
        <v>14</v>
      </c>
      <c r="H25" s="37">
        <v>12</v>
      </c>
      <c r="I25" s="37">
        <v>5</v>
      </c>
      <c r="J25" s="37">
        <v>9</v>
      </c>
      <c r="K25" s="37">
        <v>9</v>
      </c>
      <c r="L25" s="37">
        <v>4</v>
      </c>
      <c r="M25" s="4">
        <f t="shared" si="0"/>
        <v>88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2.75" customHeight="1" x14ac:dyDescent="0.3">
      <c r="A26" s="11" t="s">
        <v>72</v>
      </c>
      <c r="B26" s="11" t="s">
        <v>64</v>
      </c>
      <c r="C26" s="11" t="s">
        <v>89</v>
      </c>
      <c r="D26" s="12">
        <v>1202200</v>
      </c>
      <c r="E26" s="12">
        <v>400000</v>
      </c>
      <c r="F26" s="37">
        <v>31</v>
      </c>
      <c r="G26" s="37">
        <v>13</v>
      </c>
      <c r="H26" s="37">
        <v>12</v>
      </c>
      <c r="I26" s="37">
        <v>5</v>
      </c>
      <c r="J26" s="37">
        <v>7</v>
      </c>
      <c r="K26" s="37">
        <v>8</v>
      </c>
      <c r="L26" s="37">
        <v>5</v>
      </c>
      <c r="M26" s="4">
        <f t="shared" si="0"/>
        <v>81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2.75" customHeight="1" x14ac:dyDescent="0.3">
      <c r="A27" s="11" t="s">
        <v>73</v>
      </c>
      <c r="B27" s="11" t="s">
        <v>63</v>
      </c>
      <c r="C27" s="11" t="s">
        <v>90</v>
      </c>
      <c r="D27" s="12">
        <v>537450</v>
      </c>
      <c r="E27" s="12">
        <v>200000</v>
      </c>
      <c r="F27" s="37">
        <v>31</v>
      </c>
      <c r="G27" s="37">
        <v>14</v>
      </c>
      <c r="H27" s="37">
        <v>11</v>
      </c>
      <c r="I27" s="37">
        <v>5</v>
      </c>
      <c r="J27" s="37">
        <v>8</v>
      </c>
      <c r="K27" s="37">
        <v>9</v>
      </c>
      <c r="L27" s="37">
        <v>4</v>
      </c>
      <c r="M27" s="4">
        <f t="shared" si="0"/>
        <v>82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2.75" customHeight="1" x14ac:dyDescent="0.3">
      <c r="A28" s="11" t="s">
        <v>74</v>
      </c>
      <c r="B28" s="11" t="s">
        <v>64</v>
      </c>
      <c r="C28" s="11" t="s">
        <v>91</v>
      </c>
      <c r="D28" s="12">
        <v>701100</v>
      </c>
      <c r="E28" s="12">
        <v>300000</v>
      </c>
      <c r="F28" s="37">
        <v>31</v>
      </c>
      <c r="G28" s="37">
        <v>13</v>
      </c>
      <c r="H28" s="37">
        <v>11</v>
      </c>
      <c r="I28" s="37">
        <v>5</v>
      </c>
      <c r="J28" s="37">
        <v>8</v>
      </c>
      <c r="K28" s="37">
        <v>7</v>
      </c>
      <c r="L28" s="37">
        <v>5</v>
      </c>
      <c r="M28" s="4">
        <f t="shared" si="0"/>
        <v>80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2" x14ac:dyDescent="0.3">
      <c r="A29" s="11" t="s">
        <v>75</v>
      </c>
      <c r="B29" s="11" t="s">
        <v>63</v>
      </c>
      <c r="C29" s="11" t="s">
        <v>92</v>
      </c>
      <c r="D29" s="12">
        <v>1642650</v>
      </c>
      <c r="E29" s="12">
        <v>300000</v>
      </c>
      <c r="F29" s="37">
        <v>32</v>
      </c>
      <c r="G29" s="37">
        <v>14</v>
      </c>
      <c r="H29" s="37">
        <v>12</v>
      </c>
      <c r="I29" s="37">
        <v>5</v>
      </c>
      <c r="J29" s="37">
        <v>8</v>
      </c>
      <c r="K29" s="37">
        <v>8</v>
      </c>
      <c r="L29" s="37">
        <v>4</v>
      </c>
      <c r="M29" s="4">
        <f t="shared" si="0"/>
        <v>83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2" x14ac:dyDescent="0.3">
      <c r="A30" s="11" t="s">
        <v>76</v>
      </c>
      <c r="B30" s="11" t="s">
        <v>104</v>
      </c>
      <c r="C30" s="11" t="s">
        <v>93</v>
      </c>
      <c r="D30" s="12">
        <v>260000</v>
      </c>
      <c r="E30" s="12">
        <v>200000</v>
      </c>
      <c r="F30" s="37">
        <v>35</v>
      </c>
      <c r="G30" s="37">
        <v>11</v>
      </c>
      <c r="H30" s="37">
        <v>13</v>
      </c>
      <c r="I30" s="37">
        <v>5</v>
      </c>
      <c r="J30" s="37">
        <v>8</v>
      </c>
      <c r="K30" s="37">
        <v>8</v>
      </c>
      <c r="L30" s="37">
        <v>3</v>
      </c>
      <c r="M30" s="4">
        <f t="shared" si="0"/>
        <v>83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2.75" customHeight="1" x14ac:dyDescent="0.3">
      <c r="A31" s="11" t="s">
        <v>77</v>
      </c>
      <c r="B31" s="11" t="s">
        <v>64</v>
      </c>
      <c r="C31" s="11" t="s">
        <v>94</v>
      </c>
      <c r="D31" s="12">
        <v>391600</v>
      </c>
      <c r="E31" s="12">
        <v>300000</v>
      </c>
      <c r="F31" s="37">
        <v>27</v>
      </c>
      <c r="G31" s="37">
        <v>13</v>
      </c>
      <c r="H31" s="37">
        <v>11</v>
      </c>
      <c r="I31" s="37">
        <v>5</v>
      </c>
      <c r="J31" s="37">
        <v>7</v>
      </c>
      <c r="K31" s="37">
        <v>6</v>
      </c>
      <c r="L31" s="37">
        <v>5</v>
      </c>
      <c r="M31" s="4">
        <f t="shared" si="0"/>
        <v>74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2.75" customHeight="1" x14ac:dyDescent="0.3">
      <c r="A32" s="11" t="s">
        <v>78</v>
      </c>
      <c r="B32" s="11" t="s">
        <v>64</v>
      </c>
      <c r="C32" s="11" t="s">
        <v>95</v>
      </c>
      <c r="D32" s="12">
        <v>293000</v>
      </c>
      <c r="E32" s="12">
        <v>200000</v>
      </c>
      <c r="F32" s="37">
        <v>30</v>
      </c>
      <c r="G32" s="37">
        <v>13</v>
      </c>
      <c r="H32" s="37">
        <v>12</v>
      </c>
      <c r="I32" s="37">
        <v>5</v>
      </c>
      <c r="J32" s="37">
        <v>5</v>
      </c>
      <c r="K32" s="37">
        <v>5</v>
      </c>
      <c r="L32" s="37">
        <v>5</v>
      </c>
      <c r="M32" s="4">
        <f t="shared" si="0"/>
        <v>75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2.75" customHeight="1" x14ac:dyDescent="0.3">
      <c r="A33" s="11" t="s">
        <v>79</v>
      </c>
      <c r="B33" s="11" t="s">
        <v>63</v>
      </c>
      <c r="C33" s="11" t="s">
        <v>96</v>
      </c>
      <c r="D33" s="12">
        <v>725500</v>
      </c>
      <c r="E33" s="12">
        <v>250000</v>
      </c>
      <c r="F33" s="37">
        <v>32</v>
      </c>
      <c r="G33" s="37">
        <v>14</v>
      </c>
      <c r="H33" s="37">
        <v>12</v>
      </c>
      <c r="I33" s="37">
        <v>5</v>
      </c>
      <c r="J33" s="37">
        <v>8</v>
      </c>
      <c r="K33" s="37">
        <v>6</v>
      </c>
      <c r="L33" s="37">
        <v>4</v>
      </c>
      <c r="M33" s="4">
        <f t="shared" si="0"/>
        <v>81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2.75" customHeight="1" x14ac:dyDescent="0.3">
      <c r="A34" s="11" t="s">
        <v>80</v>
      </c>
      <c r="B34" s="11" t="s">
        <v>105</v>
      </c>
      <c r="C34" s="11" t="s">
        <v>97</v>
      </c>
      <c r="D34" s="12">
        <v>2500000</v>
      </c>
      <c r="E34" s="12">
        <v>1000000</v>
      </c>
      <c r="F34" s="37">
        <v>35</v>
      </c>
      <c r="G34" s="37">
        <v>13</v>
      </c>
      <c r="H34" s="37">
        <v>13</v>
      </c>
      <c r="I34" s="37">
        <v>5</v>
      </c>
      <c r="J34" s="37">
        <v>7</v>
      </c>
      <c r="K34" s="37">
        <v>8</v>
      </c>
      <c r="L34" s="37">
        <v>4</v>
      </c>
      <c r="M34" s="4">
        <f t="shared" si="0"/>
        <v>85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2.75" customHeight="1" x14ac:dyDescent="0.3">
      <c r="A35" s="11" t="s">
        <v>81</v>
      </c>
      <c r="B35" s="11" t="s">
        <v>106</v>
      </c>
      <c r="C35" s="11" t="s">
        <v>98</v>
      </c>
      <c r="D35" s="12">
        <v>1862184</v>
      </c>
      <c r="E35" s="12">
        <v>500000</v>
      </c>
      <c r="F35" s="37">
        <v>20</v>
      </c>
      <c r="G35" s="37">
        <v>14</v>
      </c>
      <c r="H35" s="37">
        <v>9</v>
      </c>
      <c r="I35" s="37">
        <v>5</v>
      </c>
      <c r="J35" s="37">
        <v>8</v>
      </c>
      <c r="K35" s="37">
        <v>8</v>
      </c>
      <c r="L35" s="37">
        <v>5</v>
      </c>
      <c r="M35" s="4">
        <f t="shared" si="0"/>
        <v>69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2.75" customHeight="1" x14ac:dyDescent="0.3">
      <c r="A36" s="11" t="s">
        <v>82</v>
      </c>
      <c r="B36" s="11" t="s">
        <v>64</v>
      </c>
      <c r="C36" s="11" t="s">
        <v>99</v>
      </c>
      <c r="D36" s="12">
        <v>504300</v>
      </c>
      <c r="E36" s="12">
        <v>300000</v>
      </c>
      <c r="F36" s="37">
        <v>35</v>
      </c>
      <c r="G36" s="37">
        <v>13</v>
      </c>
      <c r="H36" s="37">
        <v>14</v>
      </c>
      <c r="I36" s="37">
        <v>5</v>
      </c>
      <c r="J36" s="37">
        <v>7</v>
      </c>
      <c r="K36" s="37">
        <v>8</v>
      </c>
      <c r="L36" s="37">
        <v>5</v>
      </c>
      <c r="M36" s="4">
        <f t="shared" si="0"/>
        <v>87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2.75" customHeight="1" x14ac:dyDescent="0.3">
      <c r="A37" s="11" t="s">
        <v>83</v>
      </c>
      <c r="B37" s="11" t="s">
        <v>63</v>
      </c>
      <c r="C37" s="11" t="s">
        <v>100</v>
      </c>
      <c r="D37" s="12">
        <v>400900</v>
      </c>
      <c r="E37" s="12">
        <v>200000</v>
      </c>
      <c r="F37" s="37">
        <v>35</v>
      </c>
      <c r="G37" s="37">
        <v>14</v>
      </c>
      <c r="H37" s="37">
        <v>13</v>
      </c>
      <c r="I37" s="37">
        <v>3</v>
      </c>
      <c r="J37" s="37">
        <v>7</v>
      </c>
      <c r="K37" s="37">
        <v>8</v>
      </c>
      <c r="L37" s="37">
        <v>4</v>
      </c>
      <c r="M37" s="4">
        <f t="shared" si="0"/>
        <v>84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2" x14ac:dyDescent="0.3">
      <c r="A38" s="11" t="s">
        <v>84</v>
      </c>
      <c r="B38" s="11" t="s">
        <v>107</v>
      </c>
      <c r="C38" s="11" t="s">
        <v>101</v>
      </c>
      <c r="D38" s="12">
        <v>267975</v>
      </c>
      <c r="E38" s="12">
        <v>150000</v>
      </c>
      <c r="F38" s="37">
        <v>31</v>
      </c>
      <c r="G38" s="37">
        <v>11</v>
      </c>
      <c r="H38" s="37">
        <v>11</v>
      </c>
      <c r="I38" s="37">
        <v>3</v>
      </c>
      <c r="J38" s="37">
        <v>6</v>
      </c>
      <c r="K38" s="37">
        <v>6</v>
      </c>
      <c r="L38" s="37">
        <v>4</v>
      </c>
      <c r="M38" s="4">
        <f t="shared" si="0"/>
        <v>72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2.75" customHeight="1" x14ac:dyDescent="0.3">
      <c r="A39" s="11" t="s">
        <v>85</v>
      </c>
      <c r="B39" s="11" t="s">
        <v>64</v>
      </c>
      <c r="C39" s="11" t="s">
        <v>102</v>
      </c>
      <c r="D39" s="12">
        <v>4358700</v>
      </c>
      <c r="E39" s="12">
        <v>700000</v>
      </c>
      <c r="F39" s="37">
        <v>20</v>
      </c>
      <c r="G39" s="37">
        <v>13</v>
      </c>
      <c r="H39" s="37">
        <v>7</v>
      </c>
      <c r="I39" s="37">
        <v>5</v>
      </c>
      <c r="J39" s="37">
        <v>7</v>
      </c>
      <c r="K39" s="37">
        <v>7</v>
      </c>
      <c r="L39" s="37">
        <v>5</v>
      </c>
      <c r="M39" s="4">
        <f t="shared" si="0"/>
        <v>64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2.75" customHeight="1" x14ac:dyDescent="0.3">
      <c r="A40" s="11" t="s">
        <v>86</v>
      </c>
      <c r="B40" s="11" t="s">
        <v>108</v>
      </c>
      <c r="C40" s="11" t="s">
        <v>103</v>
      </c>
      <c r="D40" s="12">
        <v>565000</v>
      </c>
      <c r="E40" s="12">
        <v>200000</v>
      </c>
      <c r="F40" s="37">
        <v>20</v>
      </c>
      <c r="G40" s="37">
        <v>9</v>
      </c>
      <c r="H40" s="37">
        <v>8</v>
      </c>
      <c r="I40" s="37">
        <v>4</v>
      </c>
      <c r="J40" s="37">
        <v>6</v>
      </c>
      <c r="K40" s="37">
        <v>7</v>
      </c>
      <c r="L40" s="37">
        <v>4</v>
      </c>
      <c r="M40" s="4">
        <f t="shared" si="0"/>
        <v>58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ht="12" x14ac:dyDescent="0.3">
      <c r="D41" s="5">
        <f>SUM(D15:D40)</f>
        <v>21892696</v>
      </c>
      <c r="E41" s="5">
        <f>SUM(E15:E40)</f>
        <v>7550000</v>
      </c>
    </row>
    <row r="42" spans="1:78" ht="12" x14ac:dyDescent="0.3">
      <c r="E42" s="5"/>
    </row>
  </sheetData>
  <mergeCells count="15">
    <mergeCell ref="I12:I13"/>
    <mergeCell ref="J12:J13"/>
    <mergeCell ref="K12:K13"/>
    <mergeCell ref="L12:L13"/>
    <mergeCell ref="M12:M13"/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</mergeCells>
  <dataValidations count="4">
    <dataValidation type="decimal" operator="lessThanOrEqual" allowBlank="1" showInputMessage="1" showErrorMessage="1" error="max. 10" sqref="J15:K40" xr:uid="{43F6B76F-E60F-440C-B772-BD3F92B4F4AA}">
      <formula1>10</formula1>
    </dataValidation>
    <dataValidation type="decimal" operator="lessThanOrEqual" allowBlank="1" showInputMessage="1" showErrorMessage="1" error="max. 5" sqref="L15:L40 I15:I40" xr:uid="{A2727BE7-F0B4-4F44-82D5-4886CC7963E0}">
      <formula1>5</formula1>
    </dataValidation>
    <dataValidation type="decimal" operator="lessThanOrEqual" allowBlank="1" showInputMessage="1" showErrorMessage="1" error="max. 15" sqref="G15:H40" xr:uid="{CC376063-FE3A-47C5-B087-130716342C6C}">
      <formula1>15</formula1>
    </dataValidation>
    <dataValidation type="decimal" operator="lessThanOrEqual" allowBlank="1" showInputMessage="1" showErrorMessage="1" error="max. 40" sqref="F15:F40" xr:uid="{A769C842-3EC8-4522-9D24-C0C15FFCCAF7}">
      <formula1>40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distribuce</vt:lpstr>
      <vt:lpstr>ČK</vt:lpstr>
      <vt:lpstr>HB</vt:lpstr>
      <vt:lpstr>JK</vt:lpstr>
      <vt:lpstr>LC</vt:lpstr>
      <vt:lpstr>MŠ</vt:lpstr>
      <vt:lpstr>distribuce!Oblast_tisku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2022-12-06T15:57:40Z</dcterms:modified>
</cp:coreProperties>
</file>